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Gizelle\Desktop\MARCAPASSO\OSS\IBASP\IBASP DOCS\DOCS PDF\"/>
    </mc:Choice>
  </mc:AlternateContent>
  <bookViews>
    <workbookView xWindow="-108" yWindow="-108" windowWidth="23256" windowHeight="12456" activeTab="4"/>
  </bookViews>
  <sheets>
    <sheet name="Dados" sheetId="1" r:id="rId1"/>
    <sheet name="Indicadores" sheetId="2" r:id="rId2"/>
    <sheet name="Análise de causa- Mês XX 2024" sheetId="3" r:id="rId3"/>
    <sheet name="Análise Critica" sheetId="4" r:id="rId4"/>
    <sheet name="Plano de Ação" sheetId="5" r:id="rId5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VhZiV9sO95FCtQiAds425Z78gGtIObHzFf58ajPN3Ao="/>
    </ext>
  </extLst>
</workbook>
</file>

<file path=xl/calcChain.xml><?xml version="1.0" encoding="utf-8"?>
<calcChain xmlns="http://schemas.openxmlformats.org/spreadsheetml/2006/main">
  <c r="K17" i="2" l="1"/>
  <c r="K14" i="2" s="1"/>
  <c r="J17" i="2"/>
  <c r="J14" i="2" s="1"/>
  <c r="I17" i="2"/>
  <c r="H17" i="2"/>
  <c r="I14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O12" i="2"/>
  <c r="N12" i="2"/>
  <c r="N17" i="2" s="1"/>
  <c r="M12" i="2"/>
  <c r="M17" i="2" s="1"/>
  <c r="L12" i="2"/>
  <c r="L17" i="2" s="1"/>
  <c r="K12" i="2"/>
  <c r="J12" i="2"/>
  <c r="I12" i="2"/>
  <c r="H12" i="2"/>
  <c r="H14" i="2" s="1"/>
  <c r="G12" i="2"/>
  <c r="G17" i="2" s="1"/>
  <c r="F12" i="2"/>
  <c r="F17" i="2" s="1"/>
  <c r="E12" i="2"/>
  <c r="E17" i="2" s="1"/>
  <c r="D12" i="2"/>
  <c r="D17" i="2" s="1"/>
  <c r="D14" i="2" s="1"/>
  <c r="C12" i="2"/>
  <c r="Q7" i="2"/>
  <c r="P7" i="2"/>
  <c r="O7" i="2"/>
  <c r="N7" i="2"/>
  <c r="M7" i="2"/>
  <c r="L7" i="2"/>
  <c r="K7" i="2"/>
  <c r="J7" i="2"/>
  <c r="I7" i="2"/>
  <c r="H7" i="2"/>
  <c r="G7" i="2"/>
  <c r="F7" i="2"/>
  <c r="E7" i="2"/>
  <c r="Q5" i="2"/>
  <c r="P5" i="2"/>
  <c r="O5" i="2"/>
  <c r="N5" i="2"/>
  <c r="M5" i="2"/>
  <c r="L5" i="2"/>
  <c r="K5" i="2"/>
  <c r="J5" i="2"/>
  <c r="I5" i="2"/>
  <c r="H5" i="2"/>
  <c r="G5" i="2"/>
  <c r="F5" i="2"/>
  <c r="E5" i="2"/>
  <c r="Q3" i="2"/>
  <c r="P3" i="2"/>
  <c r="O3" i="2"/>
  <c r="N3" i="2"/>
  <c r="M3" i="2"/>
  <c r="L3" i="2"/>
  <c r="K3" i="2"/>
  <c r="J3" i="2"/>
  <c r="I3" i="2"/>
  <c r="H3" i="2"/>
  <c r="G3" i="2"/>
  <c r="F3" i="2"/>
  <c r="E3" i="2"/>
  <c r="O12" i="1"/>
  <c r="O6" i="1"/>
  <c r="O5" i="1"/>
  <c r="O4" i="1"/>
  <c r="O3" i="1"/>
  <c r="M14" i="2" l="1"/>
  <c r="C17" i="2"/>
  <c r="O17" i="2" s="1"/>
  <c r="O14" i="2" s="1"/>
  <c r="E14" i="2"/>
  <c r="F14" i="2"/>
  <c r="L14" i="2"/>
  <c r="G14" i="2"/>
  <c r="N14" i="2"/>
  <c r="C14" i="2" l="1"/>
</calcChain>
</file>

<file path=xl/sharedStrings.xml><?xml version="1.0" encoding="utf-8"?>
<sst xmlns="http://schemas.openxmlformats.org/spreadsheetml/2006/main" count="902" uniqueCount="385">
  <si>
    <t>Resultados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</si>
  <si>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</si>
  <si>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</si>
  <si>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</si>
  <si>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</si>
  <si>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</si>
  <si>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</si>
  <si>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</si>
  <si>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</si>
  <si>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</si>
  <si>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</si>
  <si>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</si>
  <si>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</si>
  <si>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</si>
  <si>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Nº de Pesquisas Realizadas</t>
  </si>
  <si>
    <t>Nº de Resultados Bom/Ótimo</t>
  </si>
  <si>
    <t>Nº de Resultados Ruim/Péssimo</t>
  </si>
  <si>
    <t>Total de Ações Realizadas para Resultados Ruim/Péssimo</t>
  </si>
  <si>
    <t>Atendimentos/Mês</t>
  </si>
  <si>
    <t xml:space="preserve">Número de atendimentos (total) </t>
  </si>
  <si>
    <t>Meta Contratual: ≥ 70 %</t>
  </si>
  <si>
    <t>Indicadores</t>
  </si>
  <si>
    <t>Fórmula</t>
  </si>
  <si>
    <t>Meta Contratualizada</t>
  </si>
  <si>
    <t>Taxa de Satisfação</t>
  </si>
  <si>
    <t>X 100</t>
  </si>
  <si>
    <t>Taxa de Insatisfação</t>
  </si>
  <si>
    <t>Percentual de Ações Realizadas para Resultados Ruim/Péssimo</t>
  </si>
  <si>
    <t>Número de atendimentos (total)</t>
  </si>
  <si>
    <t>Erro Amostral</t>
  </si>
  <si>
    <t>Nº total de pesquisas a serem aplicadas:</t>
  </si>
  <si>
    <r>
      <rPr>
        <b/>
        <sz val="11"/>
        <color rgb="FF000000"/>
        <rFont val="Calibri, sans-serif"/>
      </rPr>
      <t xml:space="preserve">Metodologia: </t>
    </r>
    <r>
      <rPr>
        <sz val="11"/>
        <color rgb="FF000000"/>
        <rFont val="Calibri, sans-serif"/>
      </rPr>
      <t>A pesquisa é amostral e os dados são coletados através de métodos XXX (Inserir o método que é utilizado pela unidade ex: online por link, e-mail ou QR code, ou formato impresso).</t>
    </r>
  </si>
  <si>
    <t>Fato/Contexto</t>
  </si>
  <si>
    <t xml:space="preserve">Inserir o gráfico do indicador </t>
  </si>
  <si>
    <t>Causa Raiz/Problemas</t>
  </si>
  <si>
    <r>
      <rPr>
        <b/>
        <sz val="11"/>
        <color rgb="FF000000"/>
        <rFont val="Calibri, sans-serif"/>
      </rPr>
      <t>Causas:</t>
    </r>
    <r>
      <rPr>
        <sz val="11"/>
        <color rgb="FF000000"/>
        <rFont val="Calibri, sans-serif"/>
      </rPr>
      <t xml:space="preserve">  Inserir o que contribuiu (Causa) positava ou negativamente para o resultado.</t>
    </r>
  </si>
  <si>
    <t>Plano de ação</t>
  </si>
  <si>
    <t>Legenda</t>
  </si>
  <si>
    <t>What (o que será feito)</t>
  </si>
  <si>
    <t>Why (porquê?)</t>
  </si>
  <si>
    <t>Who
(por quem?)</t>
  </si>
  <si>
    <t>When 
(quando será feito?)</t>
  </si>
  <si>
    <t>Where 
(onde será feito?)</t>
  </si>
  <si>
    <t>How 
(Como será feito?)</t>
  </si>
  <si>
    <t>Qual é a etapas do processo?</t>
  </si>
  <si>
    <t>How much
 (quanto custa?)</t>
  </si>
  <si>
    <t>Status</t>
  </si>
  <si>
    <t>Concluído</t>
  </si>
  <si>
    <t>Atrasado</t>
  </si>
  <si>
    <t>Em andamento</t>
  </si>
  <si>
    <t>Nome do responsável pelo preenchimento - Unidade XXX - IDEAS</t>
  </si>
  <si>
    <t>Análise Critica</t>
  </si>
  <si>
    <t>Mês</t>
  </si>
  <si>
    <t xml:space="preserve">O que </t>
  </si>
  <si>
    <t>Como</t>
  </si>
  <si>
    <t>Por que</t>
  </si>
  <si>
    <t>Resultado esperado</t>
  </si>
  <si>
    <t>Responsável</t>
  </si>
  <si>
    <t>Descrição dos casos</t>
  </si>
  <si>
    <t>Desfecho</t>
  </si>
  <si>
    <r>
      <rPr>
        <b/>
        <sz val="18"/>
        <color theme="0"/>
        <rFont val="Calibri (Corpo)"/>
      </rPr>
      <t xml:space="preserve">Plano de Ação </t>
    </r>
    <r>
      <rPr>
        <b/>
        <sz val="14"/>
        <color theme="0"/>
        <rFont val="Calibri"/>
      </rPr>
      <t xml:space="preserve">
5W 3H</t>
    </r>
  </si>
  <si>
    <t>Local:</t>
  </si>
  <si>
    <t>HEAT</t>
  </si>
  <si>
    <t>Responsável:</t>
  </si>
  <si>
    <t>Objetivo:</t>
  </si>
  <si>
    <t>Processo:</t>
  </si>
  <si>
    <t xml:space="preserve">Data Inicial: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</si>
  <si>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Qual problema a ser tratado?</t>
  </si>
  <si>
    <t>5W</t>
  </si>
  <si>
    <t>3H</t>
  </si>
  <si>
    <t>Qual é a ação?
(What?)</t>
  </si>
  <si>
    <t>Por quê? 
(Why?)</t>
  </si>
  <si>
    <t>Onde?
(Where?)</t>
  </si>
  <si>
    <t>Quem 
(Who?)</t>
  </si>
  <si>
    <t>Quando 
(When?)</t>
  </si>
  <si>
    <t>Como? 
(How?)</t>
  </si>
  <si>
    <t>Quanto custa? 
(How much?)</t>
  </si>
  <si>
    <t>Como medir?
(How many?)</t>
  </si>
  <si>
    <t>Reclamação de paciente da ortopedia</t>
  </si>
  <si>
    <t>Paciente reclamou da demora do atendimento do secretário da ortopedia.</t>
  </si>
  <si>
    <t>Ortopedia</t>
  </si>
  <si>
    <t>Janilza/Emilia</t>
  </si>
  <si>
    <t>Foi comunicado a coordenação e organizada a fila de espera.</t>
  </si>
  <si>
    <t>Sem custo</t>
  </si>
  <si>
    <t>Rotina diária da pesquisadora</t>
  </si>
  <si>
    <t>Reclamação paciente da emergência</t>
  </si>
  <si>
    <t>Paciente reclamou que o cobertor estava muito curto.</t>
  </si>
  <si>
    <t>Emergência (Unidade de Cuidados)</t>
  </si>
  <si>
    <t>Comunicada a enfermeira rotina, que providenciou novo cobertor adequado.</t>
  </si>
  <si>
    <t>sem custo</t>
  </si>
  <si>
    <t>Solicitação de mais água na enfermaria</t>
  </si>
  <si>
    <t>Paciente solicita mais copos de agua.</t>
  </si>
  <si>
    <t>Comunicado ao setor de nutrição que ficou de avaliar o quadro do paciente para ver a possibilidade de colocar mais agua na dieta do apciente.</t>
  </si>
  <si>
    <t>Familiar perdido no corredor</t>
  </si>
  <si>
    <t>Familiar estava perdido no corredor sem saber onde era o setor do centro cirurgico.</t>
  </si>
  <si>
    <t>Centro cirurgico</t>
  </si>
  <si>
    <t>A pesquisadora orientou o familiar, levando-o ao setor do centro cirurgico.</t>
  </si>
  <si>
    <t>Paciente cadeirante circulando no hospital sem ajuda</t>
  </si>
  <si>
    <t>Paciente cadeirante circulando no hospital para consulta com a médica vascular.</t>
  </si>
  <si>
    <t>Ambulatório</t>
  </si>
  <si>
    <t>Foi chamado o maqueiro para levar o paciente para o setor do ambulatório.</t>
  </si>
  <si>
    <t>Reclamação de paciente da Clínica médica</t>
  </si>
  <si>
    <t>Paciente reclamando que o horário do banho está muito tarde.</t>
  </si>
  <si>
    <t>Clínica médica</t>
  </si>
  <si>
    <t>Comunicado a enfermeira rotina, que explicou o paciente a rotina da enfermaria.</t>
  </si>
  <si>
    <t>Reclamação do paciente da emergência</t>
  </si>
  <si>
    <t>Paciente reclamando que o patinho estava cheio de urina e as técnicas de enfermagem demoram para trocar.</t>
  </si>
  <si>
    <t>Emergência (RUE 4)</t>
  </si>
  <si>
    <t>Comunicado a enfermeira rotina que imediatamente mandou a técnica trocar o patinho.</t>
  </si>
  <si>
    <t>Paciente se queixando que tem muita mosca no setor de clínica médica.</t>
  </si>
  <si>
    <t>comunicado ao setor de higienização e limpeza, que mandou um funcionário no setor resolver o problema.</t>
  </si>
  <si>
    <t>Familiar empurrando cadeira de paciente pelo corredor do hospital</t>
  </si>
  <si>
    <t>Familiar empurrando paciente na cadeira de rodas para realização de exame no centro de imagem.</t>
  </si>
  <si>
    <t>Centro de imagem</t>
  </si>
  <si>
    <t>Foi chamado maqueiro para conduzir o paciente ao setor de imagens.</t>
  </si>
  <si>
    <t>Paciente reclamando do curativo</t>
  </si>
  <si>
    <t>Paciente reclamando que o curativo estava vazando.</t>
  </si>
  <si>
    <t>Comunicado a rotina do setor, que providenciou a troca do curativo.</t>
  </si>
  <si>
    <t>Paciente se queixando de atendimento médico</t>
  </si>
  <si>
    <t>Paciente se queixando que o médico foi embora e não o atendeu.</t>
  </si>
  <si>
    <t>Emergência</t>
  </si>
  <si>
    <t xml:space="preserve">Comunicado a gerente de enfermagem da emergência que providenciou outro médico para atender o paciente. </t>
  </si>
  <si>
    <t>Paciente reclamando da emergência (RUE 4)</t>
  </si>
  <si>
    <t>Paciente reclamando que as técnicas de enfermagem demoram muito para atendê-los.</t>
  </si>
  <si>
    <t>Comunicado a enfermeira da rotina que ficou de verificar o motivo da demora.</t>
  </si>
  <si>
    <t>Familiar do paciente procurando profissional para atender seu pai</t>
  </si>
  <si>
    <t>Familiar estava procurando o médico para atender seu pai, não sabia o setor que o médico atendia.</t>
  </si>
  <si>
    <t>A familiar foi conduzida ao setor onde o médico atende.</t>
  </si>
  <si>
    <t>Paciente andando no hospital sem saber o setor que iria.</t>
  </si>
  <si>
    <t>Paciente estava procurando o setor de centro de imagens para realização de exames.</t>
  </si>
  <si>
    <t>O paciente foi conduzido ao setor de centro de imagens e ficou aguardando sua vez de ser atendido.</t>
  </si>
  <si>
    <t>Paciente reclamou de técnico de enfermagem</t>
  </si>
  <si>
    <t>Paciente reclamou que a técnica de enfermagem o deixou sozinho no banho e alega não ter equilibrio para ficar sozinho.</t>
  </si>
  <si>
    <t>Emergência - RUE 4</t>
  </si>
  <si>
    <t>Comunicado a enfermeira rotina que foi conversar com o paciente para resolver a questão.</t>
  </si>
  <si>
    <t>Acompanhante empurrando a cadeira de rodas do paciente.</t>
  </si>
  <si>
    <t>A acompanhante idosa empurrando a cadeira de rodas em que estava o paciente, para fazer exame.</t>
  </si>
  <si>
    <t>O Maqueiro do setor foi chamdo para conduzir o pacioente ao setor de raio x.</t>
  </si>
  <si>
    <t>Paciente reclamando que é servida pouca água</t>
  </si>
  <si>
    <t>Paciente reclamou que só é servido 2 copos de água por dia.</t>
  </si>
  <si>
    <t>Nutrição</t>
  </si>
  <si>
    <t xml:space="preserve">Comunicado a Coordenadora do setor de nutrição, que ficou de reavaliar a dieta do paciente. </t>
  </si>
  <si>
    <t>Paciente perdido andando na unidade sem saber o setor de autorização de exames.</t>
  </si>
  <si>
    <t>Paciente perdido pelo corredor da unidade, procurando o setor de autorização de exame de ressoancia magnética.</t>
  </si>
  <si>
    <t>Direcionou o paciente para a Direção Geral, para realização da autorização do pedico do exame.</t>
  </si>
  <si>
    <t>Paciente internado reclamando da demora da cirurgia</t>
  </si>
  <si>
    <t>Paciente internado no setor de clinica médica, reclamou da demora do procedimento cirurgico de ortopedia.</t>
  </si>
  <si>
    <t>Comunicado ao secretário da ortopedia, que foi conversar com o paciente e dar as devidas explicações.</t>
  </si>
  <si>
    <t>Paciente reclamando da falta de agua na enfermaria.</t>
  </si>
  <si>
    <t>Paciente no setor da Unidade de Internação, reclamando que são ofertados poucos copos de água e rapidamente acabam.</t>
  </si>
  <si>
    <t>Clinica Médica</t>
  </si>
  <si>
    <t>Reclamação da limpeza da enfermaria</t>
  </si>
  <si>
    <t>Paciente reclamou que no final de semana a enfermaria da emergência da RUE 3, fica muito suja e demoram muito para limpar.</t>
  </si>
  <si>
    <t>Foi comunicado a coordenação de hotelaria, sobre a demanda e a mesma ficou de verificar com o plantão de final de semana.</t>
  </si>
  <si>
    <t>Reclamação de técnico de enfermagem</t>
  </si>
  <si>
    <t>Paciente reclamando que os técnicos de enfermagem estão demorando muito para administrar as medicações.</t>
  </si>
  <si>
    <t>Emergência RUE 3</t>
  </si>
  <si>
    <t>Comunicado a enfermeira rotina do setor, que ficou de verificar a reclamação.</t>
  </si>
  <si>
    <t>Reclamação da demora da realização de exame</t>
  </si>
  <si>
    <t>Paciente se queixando que ficou muito tempo de jejum para realizar exame</t>
  </si>
  <si>
    <t>Emergência (medicação)</t>
  </si>
  <si>
    <t>Passada para a enfermeira rotina do setor, que foi verificar o motivo do atraso.</t>
  </si>
  <si>
    <t>Paciente em cadeira de rodas sem maqueiro</t>
  </si>
  <si>
    <t>Paciente no corredo, com familiar, indo para realização de exame na cadeira de rodas, sem o maqueiro.</t>
  </si>
  <si>
    <t>Comunicado ao setor que encaminhou o maqueiro para dar suporte ao paciente.</t>
  </si>
  <si>
    <t>Familiar perdido no corredor da unidade</t>
  </si>
  <si>
    <t>Familiar procurando informações de paciente</t>
  </si>
  <si>
    <t>CTI</t>
  </si>
  <si>
    <t>Foi comunicado a coordenadora do CTI que deu as informações para o familiar</t>
  </si>
  <si>
    <t>Paciente perdido no ambulatório.</t>
  </si>
  <si>
    <t>Paciente não sabia o horário da consulta</t>
  </si>
  <si>
    <t>Comunicado ao setor da recpção do ambulatório que o orientou</t>
  </si>
  <si>
    <t xml:space="preserve">Reclamação do vaso sanitário entupido </t>
  </si>
  <si>
    <t>Paciente da RUE 4 , reclamou que o vaso sanitário estava entupido.</t>
  </si>
  <si>
    <t>Comunicado ao setor de manutenção, que enviou funcionário para conserto.</t>
  </si>
  <si>
    <t>Reclamação sobre a falta de cobertor</t>
  </si>
  <si>
    <t>Paciente da emergencia reclamando da falta de cobertor</t>
  </si>
  <si>
    <t>Comunicado a cooredenção que providenciou o cobertor</t>
  </si>
  <si>
    <t>Paciente reclamando limpeza</t>
  </si>
  <si>
    <t>Paciente se queixando que na demora da limpeza da enfermaria</t>
  </si>
  <si>
    <t>Comunicado a coordenação de Hotelaria</t>
  </si>
  <si>
    <t>Familiar e paciente perdidos na unidade</t>
  </si>
  <si>
    <t>Familiar e paciente procurando o setor de curativos</t>
  </si>
  <si>
    <t>Foram conduzidos ao setor de curativos no ambulatório</t>
  </si>
  <si>
    <t>Familiar sem informações de paciente</t>
  </si>
  <si>
    <t xml:space="preserve">Familiar no corredor da unidade procurando informações sobre paciente que está no CTI </t>
  </si>
  <si>
    <t>CTI IV</t>
  </si>
  <si>
    <t>Familiar conduzido a recepção do CTI IV para orientações e informações sobre o paciente</t>
  </si>
  <si>
    <t>Paciente da ortopedia perdeu horário da consulta</t>
  </si>
  <si>
    <t xml:space="preserve">Paciente reclamando que perdeu o horário da consulta médica e as recepcionistam do ambulatório não deixou ele falar com o médico. </t>
  </si>
  <si>
    <t>Caso levado a coordenação que autorizou o atendimento médico</t>
  </si>
  <si>
    <t>Paciente da ortopedia querendo falar com médico</t>
  </si>
  <si>
    <t>Paciente perdido na unidade, procurando médico da ortopedia.</t>
  </si>
  <si>
    <t>Paciente levado ao médico da ortopedia e elucidado as suas dúvidas</t>
  </si>
  <si>
    <t>Paciente reclama da equipe de enferamgem</t>
  </si>
  <si>
    <t>Paciente da emergência reclamando que a enfermagem é muito ausente na enfermaria da RUE 3.</t>
  </si>
  <si>
    <t>Comunicado a enfermeira da rotina, que ficou de verificar o que de fato está acontecendo.</t>
  </si>
  <si>
    <t xml:space="preserve">Paciente reclama do ralo entupido </t>
  </si>
  <si>
    <t>Paciente reclamando do ralo entupido do banheiro da enfermaria RUE 3.</t>
  </si>
  <si>
    <t>Comunicado ao setor a coordenação de enferamgem, que ficou de resolver junto a manutenção.</t>
  </si>
  <si>
    <t>Reclamação da demora da troca da roupa de cama.</t>
  </si>
  <si>
    <t>Paciente reclamando que a troca da roupa de cama está demorando muito e fica sujo da secreção que sai de seu ferimento.</t>
  </si>
  <si>
    <t>Passada a demanda para a rotina da enferamgem, que ficou de resolver a demora  da troca junta a rouparia.</t>
  </si>
  <si>
    <t>Paciente nervoso porque perdeu o horário da consulta.</t>
  </si>
  <si>
    <t>Paciente ortopedico, tenso poruq perdeu o horário da consulta no ambulatório.</t>
  </si>
  <si>
    <t>A coordenadora do ambulatório atendeu o paciente e remarcou a consulta.</t>
  </si>
  <si>
    <t>Paciente necessitando de atendimento na emergência.</t>
  </si>
  <si>
    <t>Paciente se queixando de falta não atendimento na emergência.</t>
  </si>
  <si>
    <t>Coordenação do solicitou o atendimento.</t>
  </si>
  <si>
    <t>Reclamação do paciente da RUE 5</t>
  </si>
  <si>
    <t>Paciente reclamando que a técnica de enfermagem, foi grosseira e faltou com respeito no atendimento.</t>
  </si>
  <si>
    <t>Comunicado a enfermeira Rotina que conversou com a profissional</t>
  </si>
  <si>
    <t>Paciente procurando o coordenador da cirurgia geral</t>
  </si>
  <si>
    <t>Paciente querendo falar com o médico dr. Ronaldo Viana, Coordenador da cirurgia Geral.</t>
  </si>
  <si>
    <t>O paciente foi encaminhado para o setor e clinica médica e o médico o atendeu</t>
  </si>
  <si>
    <t>Reclamação da técnica de enfermagem</t>
  </si>
  <si>
    <t>Paciente reclamando que a técnica de enfermagem, não quiz tirar a urina do patinho.</t>
  </si>
  <si>
    <t xml:space="preserve">Comunicado a coordenação de enferamgem da emergencia que conversou com a profissional e atendeu ao paciente. </t>
  </si>
  <si>
    <t>Reclamação da alimentação servida</t>
  </si>
  <si>
    <t>Paciente reclamando que a sopa estava muito aguada e dificil de comer</t>
  </si>
  <si>
    <t>Comunicado a coordenação de nutrição que ficou de rever a dieta do paciente</t>
  </si>
  <si>
    <t>Familiar e paciente perdidos procurando o setor de internação e alta</t>
  </si>
  <si>
    <t>Paciente e familiar estava na entrada do cti iv, procurando o setor de internação e alta para se internar</t>
  </si>
  <si>
    <t>Internação e alta</t>
  </si>
  <si>
    <t>Paciente e familiar foram conduzidos para o setor de internação e alta para procedimentos burocraticos da internação do paciente.</t>
  </si>
  <si>
    <t>Paciente reclamando da demora de atendimento</t>
  </si>
  <si>
    <t>Paciente ortopedico reclamando da demora do atendimento do secretário da ortopedia</t>
  </si>
  <si>
    <t>Comunicado ao secretário da ortopedia, que atendeu ao paciente e levou a demanda para a coordenação</t>
  </si>
  <si>
    <t>Paciente irritado procurando neuro</t>
  </si>
  <si>
    <t>Paciente irritado e reclamadno por não conseguir falar com o neuro</t>
  </si>
  <si>
    <t>Neurologia</t>
  </si>
  <si>
    <t>Passada demanda para a secretária da neurologia que pediu ao médico para atender o paciente</t>
  </si>
  <si>
    <t>Paciente insatisfeito com plantão de final de semana da enfermaria RUE 5</t>
  </si>
  <si>
    <t>Paciente se queixou do tratamento da equipe de enfermagem do plantão de sexta para sábado.</t>
  </si>
  <si>
    <t>Demanda passada para o coordenador de enfermagem da emergência que ficou de conversar com a equipe.</t>
  </si>
  <si>
    <t>Paciente perdeu o horário da consulta</t>
  </si>
  <si>
    <t>Paciente ortopedico perdeu o horário da consulta e solicitou a possibilidade de ser atendido no dia de hoje.</t>
  </si>
  <si>
    <t xml:space="preserve">Dr. Matheus da ortopedia o atendeu </t>
  </si>
  <si>
    <t xml:space="preserve">Paciente solicitando a retirada do gesso </t>
  </si>
  <si>
    <t xml:space="preserve">Paciente nervoso, com gesso solicitou na emergência a retirada e não connseguiu </t>
  </si>
  <si>
    <t>Coordenadora Cintia solcitou ao setor de emergencia o atendimento para o paciente, que retirou o gesso.</t>
  </si>
  <si>
    <t>Paciente da ortopedia internado reclamando de data de cirurgia</t>
  </si>
  <si>
    <t>Paciente se queixando da demora da cirurgia ortopedica</t>
  </si>
  <si>
    <t>Passada demanda para o secretário da ortopedia, que confirmou a cirurgia do paciente para o dia de hoje (25/04/2024).</t>
  </si>
  <si>
    <t>Paciente perdeu o prazo do exame</t>
  </si>
  <si>
    <t>Paciente solicitando remarcação do exame, devido ter perdido o prazo.</t>
  </si>
  <si>
    <t>Comunicado a supervisão do centro de imagens que remarcou nova data para a realização do exame.</t>
  </si>
  <si>
    <t>Paciente do ambulatório passando mal</t>
  </si>
  <si>
    <t>Paciente aguardando atendimento passando mal</t>
  </si>
  <si>
    <t>O paciente foi levado para a emergencia para atendimento.</t>
  </si>
  <si>
    <t>Acompanhante de paciente da pediatriar reclamando</t>
  </si>
  <si>
    <t>Acompanhante de paciente da pediatria reclamando sobre a dieta do paciente</t>
  </si>
  <si>
    <t>pediatria</t>
  </si>
  <si>
    <t>Passada a demanda para a coordenação de nutrição, que ficou de verificar a dieta do paciente.</t>
  </si>
  <si>
    <t xml:space="preserve">Reclamação sobre os colchões da enfermaria </t>
  </si>
  <si>
    <t>Paciente reclamando sobre as condições do colchão, diz está muito ruim.</t>
  </si>
  <si>
    <t>Passado para a coordenação de enfermagem da clinica médica que ficou de realizar a troca.</t>
  </si>
  <si>
    <t>Familiar procurando inofrmações sobre paciente</t>
  </si>
  <si>
    <t xml:space="preserve">Familiar de pacientes da neuro, buscando informações sobre cirurgia </t>
  </si>
  <si>
    <t>Passado para a secretária da neurologia (Ingrid), que ficou de elucidar as dúvidas do paciente.</t>
  </si>
  <si>
    <t>Paciente ortopedico procurando médico par atendimento</t>
  </si>
  <si>
    <t>Paciente ortopedico com fratura no dedo, procurando médico para atendimento na emergência</t>
  </si>
  <si>
    <t xml:space="preserve">Paciente levado a emergência e atendido </t>
  </si>
  <si>
    <t xml:space="preserve">Familiar empurrando cadeira de paciente </t>
  </si>
  <si>
    <t>Familiar empurrando paciente do ambulatório na cadeira de rodas para realização de exame no centro de imagem.</t>
  </si>
  <si>
    <t>Comunicado ao maqueiro do setor que levou o paciente ao setor do centro de imagem para realização do exame</t>
  </si>
  <si>
    <t>Reclamação sobre a oferta de pouca agua</t>
  </si>
  <si>
    <t xml:space="preserve">Paciente da enfermaria RUE reclamando que estão ofertando pouco agua </t>
  </si>
  <si>
    <t>Passada demanda para a coordenação de nutrição que ficou de avaliar a dieta do paciente.</t>
  </si>
  <si>
    <t>Paciente não conseguiu chegar a tempo do horário da consulta</t>
  </si>
  <si>
    <t>Passado para a coordenaora do setor, que reagendou a consulta</t>
  </si>
  <si>
    <t xml:space="preserve">Paciente ortopedico querendo informações </t>
  </si>
  <si>
    <t>Paciente da ortopedia, querendo saber informações de cirurgia</t>
  </si>
  <si>
    <t>Demanda passada para o secretário da ortopedia, que deu as orientações ao paciente.</t>
  </si>
  <si>
    <t>Paciente perdeu horário do exame</t>
  </si>
  <si>
    <t>Paciente tenso porque perdeu o horário do exame de raio x</t>
  </si>
  <si>
    <t>A coordenadora do setor autorizou o paciente a realizar o exame.</t>
  </si>
  <si>
    <t>Familiar empurrando paciente na cadeira de rodas</t>
  </si>
  <si>
    <t>Acompanhante empurrando a cadeira de rodas do paciente para realização de exames</t>
  </si>
  <si>
    <t>Comunicado ao maqueiro do setor que imediatamente levou o paciente para realização do exame</t>
  </si>
  <si>
    <t>Familiar procurando neurologista para informações do paciente</t>
  </si>
  <si>
    <t>Familiar procurando o médico neurologista para saber informações do paciente</t>
  </si>
  <si>
    <t>A coordenação de enfermagem da clínica médica, orientou a família os horários e dias em que pode falar com o médico.</t>
  </si>
  <si>
    <t>Paciente e familiar indo para o raio x, sem saber onde fica o setor</t>
  </si>
  <si>
    <t>Paciente e familiar procurando o setor de raio x</t>
  </si>
  <si>
    <t>O paciente foi levado ao setor de centro de imagens e realizou o exame</t>
  </si>
  <si>
    <t>Paciente da ortopedia procurando médico</t>
  </si>
  <si>
    <t>Paciente procurando o médico da ortopedia, pois havia marcado para conversar com ele e a familia</t>
  </si>
  <si>
    <t>Paciente foi conduzido até ao médico e recebeu todas as informações necessárias.</t>
  </si>
  <si>
    <t>Familiar pedindo orientação para visitar paciente</t>
  </si>
  <si>
    <t>Familiar perdido procurando CTI 4 para visitar o paciente</t>
  </si>
  <si>
    <t>Familiar conduzido até a recepção do  CTI 4</t>
  </si>
  <si>
    <t>Paciente procurando o secretário da ortopedia</t>
  </si>
  <si>
    <t xml:space="preserve">Paciente ortopedico procurando o colaborador Ivan da ortopedia, para saber sobre cirurgia </t>
  </si>
  <si>
    <t>Paciente levado ao setor da ortopedia e acolhido pelo secretário da ortopedia</t>
  </si>
  <si>
    <t>Paciente da emergência reclamando da falta de agua para beber</t>
  </si>
  <si>
    <t>Paciente internado no setor da emergência reclamando da pouco oferta de agua</t>
  </si>
  <si>
    <t>Demanda encaminhada para o setor de nutrição, onde a cooredenadora ficou de avaliar o motivo da pouca oferta de agua.</t>
  </si>
  <si>
    <t>Paciente reclamando que não consegue falar com médica da emergência</t>
  </si>
  <si>
    <t>Paciente internado relamando que não consegue flar com a médica dra. Tatiana da emergência</t>
  </si>
  <si>
    <t>Comunicado a médica que o paciente estava desejando tirar dúvidas com ela sobre seu quadro clínico e a mesma o atendeu e elucidou suas dúvidas.</t>
  </si>
  <si>
    <t>Paciente reclamando da equipe de enfermagem</t>
  </si>
  <si>
    <t>Paciente reclamando do atendimento da equipe de enfermagem da RUE 3, a forma de tratamento sem paciência e com grosseria.</t>
  </si>
  <si>
    <t>Comunicado a enfermeira da rotina, que ficou de ir na enfermaria verificar o que estava acontecendo.</t>
  </si>
  <si>
    <t>Paciente e familiar reclamando da limpeza da enfermaria</t>
  </si>
  <si>
    <t>Paciente e familiares se queixando da falta de limpeza da enfermaria da emergência.</t>
  </si>
  <si>
    <t>Passada demanda para a coordenação de hotelaria, que ficou de resolver a questão.</t>
  </si>
  <si>
    <t>Paciente reclamando do plantão noturno</t>
  </si>
  <si>
    <t>Paciente reclamando do tratramento do plantão  noturno da RUE  5 da emergência.</t>
  </si>
  <si>
    <t>Cominicado ao cooredenador de enfermagem da emergência que ficou de conversaar com a equipe.</t>
  </si>
  <si>
    <t>Paciente ortopedico, procurando o secretário da ortopedia</t>
  </si>
  <si>
    <t>Paciente da ortopedia, procurando o secretário da ortopedia para marcar cirurgia eletiva.</t>
  </si>
  <si>
    <t>o paciente foi levado até o secretário da ortopedia que o atendeu.</t>
  </si>
  <si>
    <t>Paciente da emergência reclamando do atendimento da enfermagem</t>
  </si>
  <si>
    <t>Paciente reclamando do atendimento do plantão de enfermagem noturno.</t>
  </si>
  <si>
    <t>Demanda comunicada a cooredenação de enferamgem da emergência</t>
  </si>
  <si>
    <t>Paciente reclamando que só está recebendo 2 copos de agua por dia.</t>
  </si>
  <si>
    <t>Paciente da emergência reclamando  que só está recebendo 2 copos de agua por dia e acha que é pouco.</t>
  </si>
  <si>
    <t>Comunicado a coordenação de nutrição que ficou de verificar a dieta do paciente</t>
  </si>
  <si>
    <t>Familiar e paciente procurando o colaborador ivan da ortopedia</t>
  </si>
  <si>
    <t>Familiar junto com o paciente procurando o secretário da ortopedia para marcar procedimento cirurgico.</t>
  </si>
  <si>
    <t>Levado o paciente e o familiar ao setor do secretário da ortopedia que os atendeu.</t>
  </si>
  <si>
    <t>Paciente reclamou que havia algo diferente na vitamina</t>
  </si>
  <si>
    <t>Paciente se queixou que havia um pedaço de plástico na vitamina</t>
  </si>
  <si>
    <t>Passada a demanda para a coordenadora da nutrição, que ficou de verificar com a copa e o paciente o ocorrido.</t>
  </si>
  <si>
    <t>Paciente reclamando da cama</t>
  </si>
  <si>
    <t>Paciente reclamando que a cama estava com defeito.</t>
  </si>
  <si>
    <t>Comunicado a enfermeira da rotina, que entrou em contato com a equipe de manutenção para o conserto e troca do bem.</t>
  </si>
  <si>
    <t>Familar e paciente sem saber onde era o setor de raio x</t>
  </si>
  <si>
    <t>Familiar e paciente procurando o setor de centro de imagem, para realização de exame de raio x.</t>
  </si>
  <si>
    <t>A pesquisadora orientou o familiar, levando-o ao setor do centro de imagem.</t>
  </si>
  <si>
    <t>Paciente reclamando que a comida tem chegado fria</t>
  </si>
  <si>
    <t>Paciente reclamando que a comida tem chegado fria na enfermaria</t>
  </si>
  <si>
    <t>Demanda repassada para a coordenadora da Nutrição, que ficou de verificar junto a copa, para resolver a questão.</t>
  </si>
  <si>
    <t>Paciente reclamando da demora do atendimento da ortopedia</t>
  </si>
  <si>
    <t>Paciente reclamando da demora do atendimento do secretário da ortopedia</t>
  </si>
  <si>
    <t>Comunicado ao setor da ortopedia, que ficou de avaliar a rotina</t>
  </si>
  <si>
    <t>Familiar e paciente procurando o setor da ortopedia (adm)</t>
  </si>
  <si>
    <t>Paciente e familiares perdidos na unidade procurando o setor administrativo da ortopedia.</t>
  </si>
  <si>
    <t>Familiar e pacientes foram conduzidos ao setor adm. da ortopedia (secretário da ortopedia)</t>
  </si>
  <si>
    <t>Paciente internado reclamando da demora da cirurgia ortopedica</t>
  </si>
  <si>
    <t>Passada a demanda para o secretário de ortopedia, que ficou de verificar o motivo da demora e passar para o paciente.</t>
  </si>
  <si>
    <t>Paciente da clinica médica reclamando da alimentação</t>
  </si>
  <si>
    <t>Paciente da clinica médica reclamando que a comida vem muito fria</t>
  </si>
  <si>
    <t>Comunicado a coordenação de nutrição que ficou de verificar na copa o que de fato está acontecendo e resolver.</t>
  </si>
  <si>
    <t>Paciente da ortopedia reclamando de demora de cirurgia</t>
  </si>
  <si>
    <t>Paciente reclamando da demora de cirurgia eletiva</t>
  </si>
  <si>
    <t>Passada demanda para o secretário de ortopedia que ficou de conversar com a coordenação e retornar a resposta ao paciente</t>
  </si>
  <si>
    <t>Paciente da RUE  reclamando da comida fria</t>
  </si>
  <si>
    <t>Paciente reclamando que a comida está chegando na enfermaria muito fria</t>
  </si>
  <si>
    <t>Comunicado a coordenadora de nutrição que ficou de verificar junto a copa para resolver a demanda.</t>
  </si>
  <si>
    <t>Paciente reclamando na enfermaria da roupa de cama</t>
  </si>
  <si>
    <t>Paciente reclamando que o cobertor estava curto</t>
  </si>
  <si>
    <t>Passado para a coordenadora de enfermagem que ficou de resolver junto a rouparia</t>
  </si>
  <si>
    <t>O toten da pesquisa com defeito</t>
  </si>
  <si>
    <t>Toten  da pesquisa de satisfação estava desfigurado e com defeito</t>
  </si>
  <si>
    <t>TI</t>
  </si>
  <si>
    <t>Comunicado ao setor de TI e de qualidade</t>
  </si>
  <si>
    <t>Paciente procurando o setor de ortopedia</t>
  </si>
  <si>
    <t>Paciente procurando o setor de ortopedia para marcação de cirurgia</t>
  </si>
  <si>
    <t>Passada demanda para o secretário da ortopedia para que agendasse a cirurgia</t>
  </si>
  <si>
    <t>Paciente perdeu o horário da consulta no ambulatorio</t>
  </si>
  <si>
    <t>Paciente perdeu o horário da consulta da médica vascular</t>
  </si>
  <si>
    <t>Comunicado a coordenadora do setor do ambulatório que resolveu a demanda</t>
  </si>
  <si>
    <t>Paciente procurando setor de ortopedia para agendar cirurgia</t>
  </si>
  <si>
    <t>Passada demanda para o secretário da ortopedia, que ficou de agendar a cirurgia  com o médico coordenador</t>
  </si>
  <si>
    <t>Paciente reclamando do atendimento do médico</t>
  </si>
  <si>
    <t>Paciente do cti reclamando que o médico não esclareceu suas dúvidas</t>
  </si>
  <si>
    <t>Demanda repassada par a coordenadora do CTI que conversou com o paciente e esclareceu as dúvidas</t>
  </si>
  <si>
    <t>Paciente da ortopedia procurando o secretário do setor</t>
  </si>
  <si>
    <t>Paciente procurando o secretário da ortopedia para tirar dúvidas sobre data de cirurgia</t>
  </si>
  <si>
    <t>Passada demanda para o secretário da ortopedia que atendeu o paciente e esclareceu suas dúvidas</t>
  </si>
  <si>
    <t>Paciente da RUE reclamando sobre atendimento do médico</t>
  </si>
  <si>
    <t>Paciente da RUE 4 , reclamou sobre o atendimento do médico da emergência.</t>
  </si>
  <si>
    <t>Comunicado ao coordenador da emergência que foi acolher o paciente</t>
  </si>
  <si>
    <t>Paciente perdeu a solicitação do pedido de raio x</t>
  </si>
  <si>
    <t>Paciente preocupado porque havia perdido o pedido do exame de raio x</t>
  </si>
  <si>
    <t>Passada demanda par a supervisão do centro de imagem que auxiliou e ajudou o paciente</t>
  </si>
  <si>
    <t>Paciente do ambulatório com muleta quase caiu no chão</t>
  </si>
  <si>
    <t>Paciente do ambulatório indo para raio x, quase caiu</t>
  </si>
  <si>
    <t>O maqueiro foi chamado para levar o paciente ao setor de centro de imagem</t>
  </si>
  <si>
    <t>Paciente da clínica médica reclamando do atendimento da técnica de enfermagem</t>
  </si>
  <si>
    <t>Paciente reclamando que a técnica de enfermagem foi grosseira e o tratou mal</t>
  </si>
  <si>
    <t>Comunicado a enfermeira da rotina que foi conversar com o paciente e acolhe-lo</t>
  </si>
  <si>
    <r>
      <t xml:space="preserve">Introdução: </t>
    </r>
    <r>
      <rPr>
        <sz val="11"/>
        <color rgb="FF000000"/>
        <rFont val="Calibri, sans-serif"/>
      </rPr>
      <t>Relatório corresponde ao mês XXX. A pesquisa de satisfação é realizada mensalmente na unidade XXX administradas pelo IBASP, com o objetivo de medir seu grau de satisfação com relação ao atendimento e serviços prestados. Essa pesquisa procura identificar
 os aspectos que o cliente considera satisfatório e permite identificar pontos fracos e fortes do atendimento oferecido. Os resultados são apresentados graficamente.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</si>
</sst>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\ #,##0.00;[Red]\-&quot;R$&quot;\ #,##0.00"/>
    <numFmt numFmtId="164" formatCode="0.0%"/>
    <numFmt numFmtId="165" formatCode="mmmm/d"/>
    <numFmt numFmtId="166" formatCode="dd/mm/yy"/>
  </numFmts>
  <fonts count="25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0"/>
      <name val="Calibri"/>
    </font>
    <font>
      <b/>
      <sz val="11"/>
      <color theme="1"/>
      <name val="Calibri"/>
    </font>
    <font>
      <b/>
      <sz val="11"/>
      <color rgb="FFFFFFFF"/>
      <name val="Calibri"/>
    </font>
    <font>
      <sz val="11"/>
      <name val="Calibri"/>
    </font>
    <font>
      <sz val="11"/>
      <color rgb="FFFFFFFF"/>
      <name val="Calibri"/>
    </font>
    <font>
      <b/>
      <sz val="11"/>
      <color rgb="FF000000"/>
      <name val="Calibri"/>
    </font>
    <font>
      <b/>
      <sz val="12"/>
      <color rgb="FF000000"/>
      <name val="Calibri"/>
    </font>
    <font>
      <sz val="11"/>
      <color theme="1"/>
      <name val="Calibri"/>
      <scheme val="minor"/>
    </font>
    <font>
      <sz val="12"/>
      <color theme="1"/>
      <name val="Calibri"/>
    </font>
    <font>
      <sz val="12"/>
      <color rgb="FF000000"/>
      <name val="Calibri"/>
    </font>
    <font>
      <sz val="11"/>
      <color rgb="FF000000"/>
      <name val="Calibri"/>
    </font>
    <font>
      <b/>
      <sz val="10"/>
      <color theme="0"/>
      <name val="Calibri"/>
    </font>
    <font>
      <b/>
      <sz val="12"/>
      <color theme="1"/>
      <name val="Calibri"/>
    </font>
    <font>
      <b/>
      <sz val="12"/>
      <color theme="0"/>
      <name val="Calibri"/>
    </font>
    <font>
      <sz val="8"/>
      <color theme="1"/>
      <name val="Arial"/>
    </font>
    <font>
      <sz val="10"/>
      <color theme="1"/>
      <name val="Arial"/>
    </font>
    <font>
      <sz val="9"/>
      <color theme="1"/>
      <name val="&quot;Google Sans&quot;"/>
    </font>
    <font>
      <sz val="11"/>
      <color rgb="FF000000"/>
      <name val="&quot;Google Sans&quot;"/>
    </font>
    <font>
      <sz val="11"/>
      <color rgb="FF1F1F1F"/>
      <name val="Calibri"/>
    </font>
    <font>
      <b/>
      <sz val="11"/>
      <color rgb="FF000000"/>
      <name val="Calibri, sans-serif"/>
    </font>
    <font>
      <sz val="11"/>
      <color rgb="FF000000"/>
      <name val="Calibri, sans-serif"/>
    </font>
    <font>
      <b/>
      <sz val="18"/>
      <color theme="0"/>
      <name val="Calibri (Corpo)"/>
    </font>
    <font>
      <b/>
      <sz val="14"/>
      <color theme="0"/>
      <name val="Calibri"/>
    </font>
  </fonts>
  <fills count="1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548135"/>
        <bgColor rgb="FF548135"/>
      </patternFill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rgb="FFB1D49C"/>
        <bgColor rgb="FFB1D49C"/>
      </patternFill>
    </fill>
    <fill>
      <patternFill patternType="solid">
        <fgColor rgb="FF00B050"/>
        <bgColor rgb="FF00B05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theme="9"/>
        <bgColor theme="9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2" borderId="1" xfId="0" applyFont="1" applyFill="1" applyBorder="1"/>
    <xf numFmtId="0" fontId="2" fillId="3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" fillId="4" borderId="2" xfId="0" applyFont="1" applyFill="1" applyBorder="1"/>
    <xf numFmtId="0" fontId="1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3" xfId="0" applyFont="1" applyFill="1" applyBorder="1"/>
    <xf numFmtId="0" fontId="4" fillId="3" borderId="4" xfId="0" applyFont="1" applyFill="1" applyBorder="1" applyAlignment="1">
      <alignment horizontal="center"/>
    </xf>
    <xf numFmtId="0" fontId="1" fillId="5" borderId="4" xfId="0" applyFont="1" applyFill="1" applyBorder="1"/>
    <xf numFmtId="3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3" fontId="1" fillId="5" borderId="4" xfId="0" applyNumberFormat="1" applyFont="1" applyFill="1" applyBorder="1"/>
    <xf numFmtId="0" fontId="1" fillId="2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0" fontId="1" fillId="5" borderId="4" xfId="0" applyNumberFormat="1" applyFont="1" applyFill="1" applyBorder="1" applyAlignment="1">
      <alignment horizontal="center"/>
    </xf>
    <xf numFmtId="0" fontId="1" fillId="5" borderId="13" xfId="0" applyFont="1" applyFill="1" applyBorder="1"/>
    <xf numFmtId="0" fontId="1" fillId="5" borderId="14" xfId="0" applyFont="1" applyFill="1" applyBorder="1"/>
    <xf numFmtId="0" fontId="1" fillId="5" borderId="2" xfId="0" applyFont="1" applyFill="1" applyBorder="1"/>
    <xf numFmtId="0" fontId="1" fillId="5" borderId="15" xfId="0" applyFont="1" applyFill="1" applyBorder="1"/>
    <xf numFmtId="0" fontId="1" fillId="5" borderId="16" xfId="0" applyFont="1" applyFill="1" applyBorder="1"/>
    <xf numFmtId="1" fontId="6" fillId="5" borderId="16" xfId="0" applyNumberFormat="1" applyFont="1" applyFill="1" applyBorder="1"/>
    <xf numFmtId="1" fontId="6" fillId="5" borderId="16" xfId="0" applyNumberFormat="1" applyFont="1" applyFill="1" applyBorder="1" applyAlignment="1">
      <alignment horizontal="center"/>
    </xf>
    <xf numFmtId="1" fontId="1" fillId="5" borderId="16" xfId="0" applyNumberFormat="1" applyFont="1" applyFill="1" applyBorder="1"/>
    <xf numFmtId="0" fontId="7" fillId="6" borderId="2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19" xfId="0" applyFont="1" applyBorder="1"/>
    <xf numFmtId="0" fontId="11" fillId="0" borderId="21" xfId="0" applyFont="1" applyBorder="1"/>
    <xf numFmtId="0" fontId="12" fillId="0" borderId="21" xfId="0" applyFont="1" applyBorder="1"/>
    <xf numFmtId="0" fontId="7" fillId="8" borderId="20" xfId="0" applyFont="1" applyFill="1" applyBorder="1" applyAlignment="1">
      <alignment horizontal="center"/>
    </xf>
    <xf numFmtId="0" fontId="1" fillId="0" borderId="2" xfId="0" applyFont="1" applyBorder="1"/>
    <xf numFmtId="0" fontId="1" fillId="0" borderId="6" xfId="0" applyFont="1" applyBorder="1"/>
    <xf numFmtId="0" fontId="12" fillId="9" borderId="20" xfId="0" applyFont="1" applyFill="1" applyBorder="1"/>
    <xf numFmtId="0" fontId="12" fillId="0" borderId="0" xfId="0" applyFont="1"/>
    <xf numFmtId="0" fontId="12" fillId="0" borderId="0" xfId="0" applyFont="1" applyAlignment="1">
      <alignment horizontal="center"/>
    </xf>
    <xf numFmtId="0" fontId="1" fillId="0" borderId="0" xfId="0" applyFont="1" applyAlignment="1">
      <alignment wrapText="1"/>
    </xf>
    <xf numFmtId="165" fontId="1" fillId="0" borderId="0" xfId="0" applyNumberFormat="1" applyFont="1" applyAlignment="1">
      <alignment horizontal="center" wrapText="1"/>
    </xf>
    <xf numFmtId="0" fontId="3" fillId="0" borderId="2" xfId="0" applyFont="1" applyBorder="1"/>
    <xf numFmtId="0" fontId="3" fillId="0" borderId="7" xfId="0" applyFont="1" applyBorder="1"/>
    <xf numFmtId="0" fontId="3" fillId="0" borderId="0" xfId="0" applyFont="1" applyAlignment="1">
      <alignment horizontal="center"/>
    </xf>
    <xf numFmtId="0" fontId="3" fillId="7" borderId="2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/>
    </xf>
    <xf numFmtId="166" fontId="1" fillId="0" borderId="6" xfId="0" applyNumberFormat="1" applyFont="1" applyBorder="1" applyAlignment="1">
      <alignment horizontal="center" vertical="center" wrapText="1"/>
    </xf>
    <xf numFmtId="8" fontId="1" fillId="0" borderId="6" xfId="0" applyNumberFormat="1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66" fontId="1" fillId="0" borderId="20" xfId="0" applyNumberFormat="1" applyFont="1" applyBorder="1" applyAlignment="1">
      <alignment horizontal="center" vertical="center" wrapText="1"/>
    </xf>
    <xf numFmtId="8" fontId="1" fillId="0" borderId="20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center" vertical="center"/>
    </xf>
    <xf numFmtId="14" fontId="1" fillId="0" borderId="20" xfId="0" applyNumberFormat="1" applyFont="1" applyBorder="1" applyAlignment="1">
      <alignment horizontal="center" vertical="center" wrapText="1"/>
    </xf>
    <xf numFmtId="0" fontId="18" fillId="5" borderId="0" xfId="0" applyFont="1" applyFill="1"/>
    <xf numFmtId="0" fontId="12" fillId="0" borderId="20" xfId="0" applyFont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5" fillId="0" borderId="9" xfId="0" applyFont="1" applyBorder="1"/>
    <xf numFmtId="0" fontId="2" fillId="3" borderId="5" xfId="0" applyFont="1" applyFill="1" applyBorder="1" applyAlignment="1">
      <alignment horizontal="center" vertical="center"/>
    </xf>
    <xf numFmtId="0" fontId="5" fillId="0" borderId="6" xfId="0" applyFont="1" applyBorder="1"/>
    <xf numFmtId="0" fontId="1" fillId="2" borderId="7" xfId="0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4" borderId="7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9" fontId="1" fillId="4" borderId="8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5" fillId="0" borderId="11" xfId="0" applyFont="1" applyBorder="1"/>
    <xf numFmtId="164" fontId="3" fillId="4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5" fillId="0" borderId="19" xfId="0" applyFont="1" applyBorder="1"/>
    <xf numFmtId="0" fontId="8" fillId="6" borderId="0" xfId="0" applyFont="1" applyFill="1" applyAlignment="1">
      <alignment horizontal="center"/>
    </xf>
    <xf numFmtId="0" fontId="0" fillId="0" borderId="0" xfId="0"/>
    <xf numFmtId="0" fontId="7" fillId="0" borderId="5" xfId="0" applyFont="1" applyBorder="1" applyAlignment="1">
      <alignment horizontal="left" vertical="top"/>
    </xf>
    <xf numFmtId="0" fontId="5" fillId="0" borderId="17" xfId="0" applyFont="1" applyBorder="1"/>
    <xf numFmtId="0" fontId="9" fillId="0" borderId="0" xfId="0" applyFont="1" applyAlignment="1">
      <alignment horizontal="center" vertical="center"/>
    </xf>
    <xf numFmtId="0" fontId="8" fillId="6" borderId="18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 vertical="center" wrapText="1"/>
    </xf>
    <xf numFmtId="14" fontId="3" fillId="5" borderId="22" xfId="0" applyNumberFormat="1" applyFont="1" applyFill="1" applyBorder="1" applyAlignment="1">
      <alignment horizontal="left"/>
    </xf>
    <xf numFmtId="0" fontId="5" fillId="0" borderId="23" xfId="0" applyFont="1" applyBorder="1"/>
    <xf numFmtId="0" fontId="5" fillId="0" borderId="20" xfId="0" applyFont="1" applyBorder="1"/>
    <xf numFmtId="0" fontId="3" fillId="0" borderId="24" xfId="0" applyFont="1" applyBorder="1" applyAlignment="1">
      <alignment horizontal="center" vertical="center" wrapText="1"/>
    </xf>
    <xf numFmtId="0" fontId="5" fillId="0" borderId="18" xfId="0" applyFont="1" applyBorder="1"/>
    <xf numFmtId="0" fontId="5" fillId="0" borderId="22" xfId="0" applyFont="1" applyBorder="1"/>
    <xf numFmtId="0" fontId="3" fillId="0" borderId="5" xfId="0" applyFont="1" applyBorder="1"/>
    <xf numFmtId="0" fontId="3" fillId="0" borderId="22" xfId="0" applyFont="1" applyBorder="1"/>
    <xf numFmtId="0" fontId="1" fillId="0" borderId="22" xfId="0" applyFont="1" applyBorder="1"/>
    <xf numFmtId="0" fontId="1" fillId="0" borderId="24" xfId="0" applyFont="1" applyBorder="1" applyAlignment="1">
      <alignment horizontal="center" vertical="center" wrapText="1"/>
    </xf>
    <xf numFmtId="0" fontId="5" fillId="0" borderId="25" xfId="0" applyFont="1" applyBorder="1"/>
    <xf numFmtId="0" fontId="5" fillId="0" borderId="26" xfId="0" applyFont="1" applyBorder="1"/>
    <xf numFmtId="0" fontId="5" fillId="0" borderId="21" xfId="0" applyFont="1" applyBorder="1"/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4" fillId="10" borderId="5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3"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769620</xdr:colOff>
      <xdr:row>0</xdr:row>
      <xdr:rowOff>0</xdr:rowOff>
    </xdr:from>
    <xdr:ext cx="14708505" cy="352425"/>
    <xdr:pic>
      <xdr:nvPicPr>
        <xdr:cNvPr id="2" name="image2.png" title="Imagem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 cstate="print"/>
        <a:srcRect l="4925"/>
        <a:stretch/>
      </xdr:blipFill>
      <xdr:spPr>
        <a:xfrm>
          <a:off x="769620" y="0"/>
          <a:ext cx="14708505" cy="3524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4140625" defaultRowHeight="15" customHeight="1"/>
  <cols>
    <col min="1" max="1" width="3.33203125" customWidth="1"/>
    <col min="2" max="2" width="52.6640625" customWidth="1"/>
    <col min="3" max="26" width="9.109375" customWidth="1"/>
  </cols>
  <sheetData>
    <row r="1" spans="1:26" ht="5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>
      <c r="A3" s="1"/>
      <c r="B3" s="3" t="s">
        <v>14</v>
      </c>
      <c r="C3" s="4">
        <v>1430</v>
      </c>
      <c r="D3" s="4">
        <v>1367</v>
      </c>
      <c r="E3" s="4">
        <v>1367</v>
      </c>
      <c r="F3" s="4">
        <v>1430</v>
      </c>
      <c r="G3" s="4">
        <v>1430</v>
      </c>
      <c r="H3" s="4">
        <v>1300</v>
      </c>
      <c r="I3" s="4">
        <v>1497</v>
      </c>
      <c r="J3" s="4">
        <v>1430</v>
      </c>
      <c r="K3" s="4"/>
      <c r="L3" s="4"/>
      <c r="M3" s="4"/>
      <c r="N3" s="4"/>
      <c r="O3" s="5">
        <f t="shared" ref="O3:O6" si="0">SUM(C3:N3)</f>
        <v>11251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>
      <c r="A4" s="1"/>
      <c r="B4" s="6" t="s">
        <v>15</v>
      </c>
      <c r="C4" s="7">
        <v>1408</v>
      </c>
      <c r="D4" s="7">
        <v>1339</v>
      </c>
      <c r="E4" s="7">
        <v>1339</v>
      </c>
      <c r="F4" s="7">
        <v>1386</v>
      </c>
      <c r="G4" s="7">
        <v>1410</v>
      </c>
      <c r="H4" s="7">
        <v>1275</v>
      </c>
      <c r="I4" s="7">
        <v>1472</v>
      </c>
      <c r="J4" s="7">
        <v>1405</v>
      </c>
      <c r="K4" s="7"/>
      <c r="L4" s="7"/>
      <c r="M4" s="7"/>
      <c r="N4" s="7"/>
      <c r="O4" s="8">
        <f t="shared" si="0"/>
        <v>11034</v>
      </c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>
      <c r="A5" s="1"/>
      <c r="B5" s="3" t="s">
        <v>16</v>
      </c>
      <c r="C5" s="4">
        <v>14</v>
      </c>
      <c r="D5" s="4">
        <v>12</v>
      </c>
      <c r="E5" s="4">
        <v>12</v>
      </c>
      <c r="F5" s="4">
        <v>19</v>
      </c>
      <c r="G5" s="4">
        <v>7</v>
      </c>
      <c r="H5" s="4">
        <v>11</v>
      </c>
      <c r="I5" s="4">
        <v>10</v>
      </c>
      <c r="J5" s="4">
        <v>11</v>
      </c>
      <c r="K5" s="4"/>
      <c r="L5" s="4"/>
      <c r="M5" s="4"/>
      <c r="N5" s="4"/>
      <c r="O5" s="5">
        <f t="shared" si="0"/>
        <v>96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>
      <c r="A6" s="1"/>
      <c r="B6" s="6" t="s">
        <v>17</v>
      </c>
      <c r="C6" s="7">
        <v>14</v>
      </c>
      <c r="D6" s="7">
        <v>12</v>
      </c>
      <c r="E6" s="7">
        <v>12</v>
      </c>
      <c r="F6" s="7">
        <v>19</v>
      </c>
      <c r="G6" s="7">
        <v>7</v>
      </c>
      <c r="H6" s="7">
        <v>11</v>
      </c>
      <c r="I6" s="7">
        <v>10</v>
      </c>
      <c r="J6" s="7">
        <v>11</v>
      </c>
      <c r="K6" s="7"/>
      <c r="L6" s="7"/>
      <c r="M6" s="7"/>
      <c r="N6" s="7"/>
      <c r="O6" s="8">
        <f t="shared" si="0"/>
        <v>96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>
      <c r="A11" s="10"/>
      <c r="B11" s="11" t="s">
        <v>18</v>
      </c>
      <c r="C11" s="11" t="s">
        <v>1</v>
      </c>
      <c r="D11" s="11" t="s">
        <v>2</v>
      </c>
      <c r="E11" s="11" t="s">
        <v>3</v>
      </c>
      <c r="F11" s="11" t="s">
        <v>4</v>
      </c>
      <c r="G11" s="11" t="s">
        <v>5</v>
      </c>
      <c r="H11" s="11" t="s">
        <v>6</v>
      </c>
      <c r="I11" s="11" t="s">
        <v>7</v>
      </c>
      <c r="J11" s="11" t="s">
        <v>8</v>
      </c>
      <c r="K11" s="11" t="s">
        <v>9</v>
      </c>
      <c r="L11" s="11" t="s">
        <v>10</v>
      </c>
      <c r="M11" s="11" t="s">
        <v>11</v>
      </c>
      <c r="N11" s="11" t="s">
        <v>12</v>
      </c>
      <c r="O11" s="11" t="s">
        <v>13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>
      <c r="A12" s="10"/>
      <c r="B12" s="12" t="s">
        <v>19</v>
      </c>
      <c r="C12" s="13">
        <v>6925</v>
      </c>
      <c r="D12" s="14">
        <v>6826</v>
      </c>
      <c r="E12" s="14">
        <v>7444</v>
      </c>
      <c r="F12" s="13">
        <v>7714</v>
      </c>
      <c r="G12" s="14">
        <v>7407</v>
      </c>
      <c r="H12" s="13">
        <v>6224</v>
      </c>
      <c r="I12" s="13">
        <v>5875</v>
      </c>
      <c r="J12" s="14"/>
      <c r="K12" s="12"/>
      <c r="L12" s="12"/>
      <c r="M12" s="12"/>
      <c r="N12" s="12"/>
      <c r="O12" s="15">
        <f>SUM(C12:N12)</f>
        <v>48415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4">
      <c r="A15" s="10"/>
      <c r="B15" s="11" t="s">
        <v>20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>
      <c r="A16" s="9"/>
      <c r="B16" s="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511811024" right="0.511811024" top="0.78740157499999996" bottom="0.7874015749999999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13" workbookViewId="0"/>
  </sheetViews>
  <sheetFormatPr defaultColWidth="14.44140625" defaultRowHeight="15" customHeight="1"/>
  <cols>
    <col min="1" max="1" width="3.33203125" customWidth="1"/>
    <col min="2" max="3" width="52.6640625" customWidth="1"/>
    <col min="4" max="4" width="12.33203125" customWidth="1"/>
    <col min="5" max="8" width="9.109375" customWidth="1"/>
    <col min="9" max="9" width="11.6640625" customWidth="1"/>
    <col min="10" max="17" width="9.109375" customWidth="1"/>
    <col min="18" max="18" width="14.88671875" customWidth="1"/>
    <col min="19" max="26" width="9.109375" customWidth="1"/>
  </cols>
  <sheetData>
    <row r="1" spans="1:26" ht="11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8">
      <c r="A2" s="16"/>
      <c r="B2" s="17" t="s">
        <v>21</v>
      </c>
      <c r="C2" s="73" t="s">
        <v>22</v>
      </c>
      <c r="D2" s="74"/>
      <c r="E2" s="17" t="s">
        <v>1</v>
      </c>
      <c r="F2" s="17" t="s">
        <v>2</v>
      </c>
      <c r="G2" s="17" t="s">
        <v>3</v>
      </c>
      <c r="H2" s="17" t="s">
        <v>4</v>
      </c>
      <c r="I2" s="17" t="s">
        <v>5</v>
      </c>
      <c r="J2" s="17" t="s">
        <v>6</v>
      </c>
      <c r="K2" s="17" t="s">
        <v>7</v>
      </c>
      <c r="L2" s="17" t="s">
        <v>8</v>
      </c>
      <c r="M2" s="17" t="s">
        <v>9</v>
      </c>
      <c r="N2" s="17" t="s">
        <v>10</v>
      </c>
      <c r="O2" s="17" t="s">
        <v>11</v>
      </c>
      <c r="P2" s="17" t="s">
        <v>12</v>
      </c>
      <c r="Q2" s="17" t="s">
        <v>13</v>
      </c>
      <c r="R2" s="18" t="s">
        <v>23</v>
      </c>
      <c r="S2" s="16"/>
      <c r="T2" s="16"/>
      <c r="U2" s="16"/>
      <c r="V2" s="16"/>
      <c r="W2" s="16"/>
      <c r="X2" s="16"/>
      <c r="Y2" s="16"/>
      <c r="Z2" s="16"/>
    </row>
    <row r="3" spans="1:26" ht="14.4">
      <c r="A3" s="1"/>
      <c r="B3" s="75" t="s">
        <v>24</v>
      </c>
      <c r="C3" s="19" t="s">
        <v>15</v>
      </c>
      <c r="D3" s="75" t="s">
        <v>25</v>
      </c>
      <c r="E3" s="76">
        <f>IF(Dados!C3="","",(Dados!C4/Dados!C3))</f>
        <v>0.98461538461538467</v>
      </c>
      <c r="F3" s="76">
        <f>IF(Dados!D3="","",(Dados!D4/Dados!D3))</f>
        <v>0.97951719092904166</v>
      </c>
      <c r="G3" s="76">
        <f>IF(Dados!E3="","",(Dados!E4/Dados!E3))</f>
        <v>0.97951719092904166</v>
      </c>
      <c r="H3" s="76">
        <f>IF(Dados!F3="","",(Dados!F4/Dados!F3))</f>
        <v>0.96923076923076923</v>
      </c>
      <c r="I3" s="76">
        <f>IF(Dados!G3="","",(Dados!G4/Dados!G3))</f>
        <v>0.98601398601398604</v>
      </c>
      <c r="J3" s="76">
        <f>IF(Dados!H3="","",(Dados!H4/Dados!H3))</f>
        <v>0.98076923076923073</v>
      </c>
      <c r="K3" s="76">
        <f>IF(Dados!I3="","",(Dados!I4/Dados!I3))</f>
        <v>0.98329993319973275</v>
      </c>
      <c r="L3" s="76">
        <f>IF(Dados!J3="","",(Dados!J4/Dados!J3))</f>
        <v>0.9825174825174825</v>
      </c>
      <c r="M3" s="76" t="str">
        <f>IF(Dados!K3="","",(Dados!K4/Dados!K3))</f>
        <v/>
      </c>
      <c r="N3" s="76" t="str">
        <f>IF(Dados!L3="","",(Dados!L4/Dados!L3))</f>
        <v/>
      </c>
      <c r="O3" s="76" t="str">
        <f>IF(Dados!M3="","",(Dados!M4/Dados!M3))</f>
        <v/>
      </c>
      <c r="P3" s="76" t="str">
        <f>IF(Dados!N3="","",(Dados!N4/Dados!N3))</f>
        <v/>
      </c>
      <c r="Q3" s="78">
        <f>IF(Dados!O3="","",(Dados!O4/Dados!O3))</f>
        <v>0.98071282552661987</v>
      </c>
      <c r="R3" s="79">
        <v>0.7</v>
      </c>
      <c r="S3" s="1"/>
      <c r="T3" s="1"/>
      <c r="U3" s="1"/>
      <c r="V3" s="1"/>
      <c r="W3" s="1"/>
      <c r="X3" s="1"/>
      <c r="Y3" s="1"/>
      <c r="Z3" s="1"/>
    </row>
    <row r="4" spans="1:26" ht="14.4">
      <c r="A4" s="1"/>
      <c r="B4" s="72"/>
      <c r="C4" s="19" t="s">
        <v>14</v>
      </c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80"/>
      <c r="S4" s="1"/>
      <c r="T4" s="1"/>
      <c r="U4" s="1"/>
      <c r="V4" s="1"/>
      <c r="W4" s="1"/>
      <c r="X4" s="1"/>
      <c r="Y4" s="1"/>
      <c r="Z4" s="1"/>
    </row>
    <row r="5" spans="1:26" ht="14.4">
      <c r="A5" s="1"/>
      <c r="B5" s="71" t="s">
        <v>26</v>
      </c>
      <c r="C5" s="7" t="s">
        <v>16</v>
      </c>
      <c r="D5" s="71" t="s">
        <v>25</v>
      </c>
      <c r="E5" s="77">
        <f>IF(Dados!C3="","",(Dados!C5/Dados!C3))</f>
        <v>9.7902097902097911E-3</v>
      </c>
      <c r="F5" s="77">
        <f>IF(Dados!D3="","",(Dados!D5/Dados!D3))</f>
        <v>8.778346744696415E-3</v>
      </c>
      <c r="G5" s="77">
        <f>IF(Dados!E3="","",(Dados!E5/Dados!E3))</f>
        <v>8.778346744696415E-3</v>
      </c>
      <c r="H5" s="77">
        <f>IF(Dados!F3="","",(Dados!F5/Dados!F3))</f>
        <v>1.3286713286713287E-2</v>
      </c>
      <c r="I5" s="77">
        <f>IF(Dados!G3="","",(Dados!G5/Dados!G3))</f>
        <v>4.8951048951048955E-3</v>
      </c>
      <c r="J5" s="77">
        <f>IF(Dados!H3="","",(Dados!H5/Dados!H3))</f>
        <v>8.4615384615384613E-3</v>
      </c>
      <c r="K5" s="77">
        <f>IF(Dados!I3="","",(Dados!I5/Dados!I3))</f>
        <v>6.6800267201068807E-3</v>
      </c>
      <c r="L5" s="77">
        <f>IF(Dados!J3="","",(Dados!J5/Dados!J3))</f>
        <v>7.6923076923076927E-3</v>
      </c>
      <c r="M5" s="77" t="str">
        <f>IF(Dados!K3="","",(Dados!K5/Dados!K3))</f>
        <v/>
      </c>
      <c r="N5" s="77" t="str">
        <f>IF(Dados!L3="","",(Dados!L5/Dados!L3))</f>
        <v/>
      </c>
      <c r="O5" s="77" t="str">
        <f>IF(Dados!M3="","",(Dados!M5/Dados!M3))</f>
        <v/>
      </c>
      <c r="P5" s="77" t="str">
        <f>IF(Dados!N3="","",(Dados!N5/Dados!N3))</f>
        <v/>
      </c>
      <c r="Q5" s="82">
        <f>IF(Dados!O3="","",(Dados!O5/Dados!O3))</f>
        <v>8.5325748822326908E-3</v>
      </c>
      <c r="R5" s="80"/>
      <c r="S5" s="1"/>
      <c r="T5" s="1"/>
      <c r="U5" s="1"/>
      <c r="V5" s="1"/>
      <c r="W5" s="1"/>
      <c r="X5" s="1"/>
      <c r="Y5" s="1"/>
      <c r="Z5" s="1"/>
    </row>
    <row r="6" spans="1:26" ht="14.4">
      <c r="A6" s="1"/>
      <c r="B6" s="72"/>
      <c r="C6" s="7" t="s">
        <v>14</v>
      </c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80"/>
      <c r="S6" s="1"/>
      <c r="T6" s="1"/>
      <c r="U6" s="1"/>
      <c r="V6" s="1"/>
      <c r="W6" s="1"/>
      <c r="X6" s="1"/>
      <c r="Y6" s="1"/>
      <c r="Z6" s="1"/>
    </row>
    <row r="7" spans="1:26" ht="14.4">
      <c r="A7" s="1"/>
      <c r="B7" s="83" t="s">
        <v>27</v>
      </c>
      <c r="C7" s="19" t="s">
        <v>17</v>
      </c>
      <c r="D7" s="75" t="s">
        <v>25</v>
      </c>
      <c r="E7" s="76">
        <f>IF(Dados!C5="","",IF(Dados!C5=0,"-",(Dados!C6/Dados!C5)))</f>
        <v>1</v>
      </c>
      <c r="F7" s="76">
        <f>IF(Dados!D5="","",IF(Dados!D5=0,"-",(Dados!D6/Dados!D5)))</f>
        <v>1</v>
      </c>
      <c r="G7" s="76">
        <f>IF(Dados!E5="","",IF(Dados!E5=0,"-",(Dados!E6/Dados!E5)))</f>
        <v>1</v>
      </c>
      <c r="H7" s="76">
        <f>IF(Dados!F5="","",IF(Dados!F5=0,"-",(Dados!F6/Dados!F5)))</f>
        <v>1</v>
      </c>
      <c r="I7" s="76">
        <f>IF(Dados!G5="","",IF(Dados!G5=0,"-",(Dados!G6/Dados!G5)))</f>
        <v>1</v>
      </c>
      <c r="J7" s="76">
        <f>IF(Dados!H5="","",IF(Dados!H5=0,"-",(Dados!H6/Dados!H5)))</f>
        <v>1</v>
      </c>
      <c r="K7" s="76">
        <f>IF(Dados!I5="","",IF(Dados!I5=0,"-",(Dados!I6/Dados!I5)))</f>
        <v>1</v>
      </c>
      <c r="L7" s="76">
        <f>IF(Dados!J5="","",IF(Dados!J5=0,"-",(Dados!J6/Dados!J5)))</f>
        <v>1</v>
      </c>
      <c r="M7" s="76" t="str">
        <f>IF(Dados!K5="","",IF(Dados!K5=0,"-",(Dados!K6/Dados!K5)))</f>
        <v/>
      </c>
      <c r="N7" s="76" t="str">
        <f>IF(Dados!L5="","",IF(Dados!L5=0,"-",(Dados!L6/Dados!L5)))</f>
        <v/>
      </c>
      <c r="O7" s="76" t="str">
        <f>IF(Dados!M5="","",IF(Dados!M5=0,"-",(Dados!M6/Dados!M5)))</f>
        <v/>
      </c>
      <c r="P7" s="76" t="str">
        <f>IF(Dados!N5="","",IF(Dados!N5=0,"-",(Dados!N6/Dados!N5)))</f>
        <v/>
      </c>
      <c r="Q7" s="78">
        <f>IF(Dados!O5="","",IF(Dados!O5=0,"-",(Dados!O6/Dados!O5)))</f>
        <v>1</v>
      </c>
      <c r="R7" s="80"/>
      <c r="S7" s="1"/>
      <c r="T7" s="1"/>
      <c r="U7" s="1"/>
      <c r="V7" s="1"/>
      <c r="W7" s="1"/>
      <c r="X7" s="1"/>
      <c r="Y7" s="1"/>
      <c r="Z7" s="1"/>
    </row>
    <row r="8" spans="1:26" ht="14.4">
      <c r="A8" s="1"/>
      <c r="B8" s="72"/>
      <c r="C8" s="19" t="s">
        <v>16</v>
      </c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81"/>
      <c r="S8" s="1"/>
      <c r="T8" s="1"/>
      <c r="U8" s="1"/>
      <c r="V8" s="1"/>
      <c r="W8" s="1"/>
      <c r="X8" s="1"/>
      <c r="Y8" s="1"/>
      <c r="Z8" s="1"/>
    </row>
    <row r="9" spans="1:26" ht="14.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>
      <c r="A11" s="10"/>
      <c r="B11" s="20" t="s">
        <v>18</v>
      </c>
      <c r="C11" s="20" t="s">
        <v>1</v>
      </c>
      <c r="D11" s="20" t="s">
        <v>2</v>
      </c>
      <c r="E11" s="20" t="s">
        <v>3</v>
      </c>
      <c r="F11" s="20" t="s">
        <v>4</v>
      </c>
      <c r="G11" s="20" t="s">
        <v>5</v>
      </c>
      <c r="H11" s="20" t="s">
        <v>6</v>
      </c>
      <c r="I11" s="20" t="s">
        <v>7</v>
      </c>
      <c r="J11" s="20" t="s">
        <v>8</v>
      </c>
      <c r="K11" s="20" t="s">
        <v>9</v>
      </c>
      <c r="L11" s="20" t="s">
        <v>10</v>
      </c>
      <c r="M11" s="20" t="s">
        <v>11</v>
      </c>
      <c r="N11" s="20" t="s">
        <v>12</v>
      </c>
      <c r="O11" s="20" t="s">
        <v>13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4.4">
      <c r="A12" s="10"/>
      <c r="B12" s="12" t="s">
        <v>28</v>
      </c>
      <c r="C12" s="13">
        <f>Dados!C12</f>
        <v>6925</v>
      </c>
      <c r="D12" s="13">
        <f>Dados!D12</f>
        <v>6826</v>
      </c>
      <c r="E12" s="13">
        <f>Dados!E12</f>
        <v>7444</v>
      </c>
      <c r="F12" s="13">
        <f>Dados!F12</f>
        <v>7714</v>
      </c>
      <c r="G12" s="13">
        <f>Dados!G12</f>
        <v>7407</v>
      </c>
      <c r="H12" s="13">
        <f>Dados!H12</f>
        <v>6224</v>
      </c>
      <c r="I12" s="13">
        <f>Dados!I12</f>
        <v>5875</v>
      </c>
      <c r="J12" s="13">
        <f>Dados!J12</f>
        <v>0</v>
      </c>
      <c r="K12" s="13">
        <f>Dados!K12</f>
        <v>0</v>
      </c>
      <c r="L12" s="13">
        <f>Dados!L12</f>
        <v>0</v>
      </c>
      <c r="M12" s="13">
        <f>Dados!M12</f>
        <v>0</v>
      </c>
      <c r="N12" s="13">
        <f>Dados!N12</f>
        <v>0</v>
      </c>
      <c r="O12" s="13">
        <f>Dados!O12</f>
        <v>48415</v>
      </c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4.4">
      <c r="A13" s="10"/>
      <c r="B13" s="12" t="s">
        <v>14</v>
      </c>
      <c r="C13" s="14">
        <f>Dados!C3</f>
        <v>1430</v>
      </c>
      <c r="D13" s="14">
        <f>Dados!D3</f>
        <v>1367</v>
      </c>
      <c r="E13" s="14">
        <f>Dados!E3</f>
        <v>1367</v>
      </c>
      <c r="F13" s="14">
        <f>Dados!F3</f>
        <v>1430</v>
      </c>
      <c r="G13" s="14">
        <f>Dados!G3</f>
        <v>1430</v>
      </c>
      <c r="H13" s="14">
        <f>Dados!H3</f>
        <v>1300</v>
      </c>
      <c r="I13" s="14">
        <f>Dados!I3</f>
        <v>1497</v>
      </c>
      <c r="J13" s="14">
        <f>Dados!J3</f>
        <v>1430</v>
      </c>
      <c r="K13" s="14">
        <f>Dados!K3</f>
        <v>0</v>
      </c>
      <c r="L13" s="14">
        <f>Dados!L3</f>
        <v>0</v>
      </c>
      <c r="M13" s="14">
        <f>Dados!M3</f>
        <v>0</v>
      </c>
      <c r="N13" s="12">
        <f>Dados!N3</f>
        <v>0</v>
      </c>
      <c r="O13" s="21">
        <f>Dados!O3</f>
        <v>11251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4.4">
      <c r="A14" s="10"/>
      <c r="B14" s="12" t="s">
        <v>29</v>
      </c>
      <c r="C14" s="22">
        <f t="shared" ref="C14:O14" si="0">IF(C12="x","",(C17*0.05)/C13)</f>
        <v>1.2726190456599966E-2</v>
      </c>
      <c r="D14" s="22">
        <f t="shared" si="0"/>
        <v>1.3302553499061863E-2</v>
      </c>
      <c r="E14" s="22">
        <f t="shared" si="0"/>
        <v>1.3361656516577398E-2</v>
      </c>
      <c r="F14" s="22">
        <f t="shared" si="0"/>
        <v>1.2794973507234068E-2</v>
      </c>
      <c r="G14" s="22">
        <f t="shared" si="0"/>
        <v>1.2769865736664002E-2</v>
      </c>
      <c r="H14" s="22">
        <f t="shared" si="0"/>
        <v>1.3916429663651279E-2</v>
      </c>
      <c r="I14" s="22">
        <f t="shared" si="0"/>
        <v>1.2043484673405073E-2</v>
      </c>
      <c r="J14" s="22" t="e">
        <f t="shared" si="0"/>
        <v>#DIV/0!</v>
      </c>
      <c r="K14" s="22" t="e">
        <f t="shared" si="0"/>
        <v>#DIV/0!</v>
      </c>
      <c r="L14" s="22" t="e">
        <f t="shared" si="0"/>
        <v>#DIV/0!</v>
      </c>
      <c r="M14" s="22" t="e">
        <f t="shared" si="0"/>
        <v>#DIV/0!</v>
      </c>
      <c r="N14" s="22" t="e">
        <f t="shared" si="0"/>
        <v>#DIV/0!</v>
      </c>
      <c r="O14" s="22" t="e">
        <f t="shared" si="0"/>
        <v>#DIV/0!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4.4">
      <c r="A15" s="9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4.4">
      <c r="A16" s="24"/>
      <c r="B16" s="25" t="s">
        <v>30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6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4.4">
      <c r="A17" s="9"/>
      <c r="B17" s="27"/>
      <c r="C17" s="28">
        <f t="shared" ref="C17:N17" si="1">IF(C12="x","",IF(C12="","",((((1.96*1.96)*(0.5*(1-0.5)))/(0.05*0.05))/(1+(((1.96*1.96)*(0.5*(1-0.5)))/(0.05*0.05*C12))))))</f>
        <v>363.96904705875903</v>
      </c>
      <c r="D17" s="29">
        <f t="shared" si="1"/>
        <v>363.69181266435135</v>
      </c>
      <c r="E17" s="29">
        <f t="shared" si="1"/>
        <v>365.30768916322603</v>
      </c>
      <c r="F17" s="29">
        <f t="shared" si="1"/>
        <v>365.93624230689431</v>
      </c>
      <c r="G17" s="29">
        <f t="shared" si="1"/>
        <v>365.21816006859046</v>
      </c>
      <c r="H17" s="29">
        <f t="shared" si="1"/>
        <v>361.82717125493326</v>
      </c>
      <c r="I17" s="29">
        <f t="shared" si="1"/>
        <v>360.58193112174791</v>
      </c>
      <c r="J17" s="29" t="e">
        <f t="shared" si="1"/>
        <v>#DIV/0!</v>
      </c>
      <c r="K17" s="29" t="e">
        <f t="shared" si="1"/>
        <v>#DIV/0!</v>
      </c>
      <c r="L17" s="29" t="e">
        <f t="shared" si="1"/>
        <v>#DIV/0!</v>
      </c>
      <c r="M17" s="29" t="e">
        <f t="shared" si="1"/>
        <v>#DIV/0!</v>
      </c>
      <c r="N17" s="30" t="e">
        <f t="shared" si="1"/>
        <v>#DIV/0!</v>
      </c>
      <c r="O17" s="29" t="e">
        <f>SUM(C17:N17)</f>
        <v>#DIV/0!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4.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7">
    <mergeCell ref="J7:J8"/>
    <mergeCell ref="K7:K8"/>
    <mergeCell ref="B7:B8"/>
    <mergeCell ref="D7:D8"/>
    <mergeCell ref="E7:E8"/>
    <mergeCell ref="F7:F8"/>
    <mergeCell ref="G7:G8"/>
    <mergeCell ref="H7:H8"/>
    <mergeCell ref="I7:I8"/>
    <mergeCell ref="M3:M4"/>
    <mergeCell ref="P3:P4"/>
    <mergeCell ref="Q3:Q4"/>
    <mergeCell ref="R3:R8"/>
    <mergeCell ref="P5:P6"/>
    <mergeCell ref="Q5:Q6"/>
    <mergeCell ref="P7:P8"/>
    <mergeCell ref="Q7:Q8"/>
    <mergeCell ref="H3:H4"/>
    <mergeCell ref="I3:I4"/>
    <mergeCell ref="J3:J4"/>
    <mergeCell ref="K3:K4"/>
    <mergeCell ref="L3:L4"/>
    <mergeCell ref="G3:G4"/>
    <mergeCell ref="L7:L8"/>
    <mergeCell ref="M7:M8"/>
    <mergeCell ref="N7:N8"/>
    <mergeCell ref="O7:O8"/>
    <mergeCell ref="G5:G6"/>
    <mergeCell ref="H5:H6"/>
    <mergeCell ref="I5:I6"/>
    <mergeCell ref="J5:J6"/>
    <mergeCell ref="K5:K6"/>
    <mergeCell ref="L5:L6"/>
    <mergeCell ref="M5:M6"/>
    <mergeCell ref="N3:N4"/>
    <mergeCell ref="O3:O4"/>
    <mergeCell ref="N5:N6"/>
    <mergeCell ref="O5:O6"/>
    <mergeCell ref="B5:B6"/>
    <mergeCell ref="C2:D2"/>
    <mergeCell ref="B3:B4"/>
    <mergeCell ref="E3:E4"/>
    <mergeCell ref="F3:F4"/>
    <mergeCell ref="D3:D4"/>
    <mergeCell ref="D5:D6"/>
    <mergeCell ref="E5:E6"/>
    <mergeCell ref="F5:F6"/>
  </mergeCells>
  <pageMargins left="0.511811024" right="0.511811024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3:T14"/>
  <sheetViews>
    <sheetView topLeftCell="A7" workbookViewId="0">
      <selection activeCell="A6" sqref="A6:L6"/>
    </sheetView>
  </sheetViews>
  <sheetFormatPr defaultColWidth="14.44140625" defaultRowHeight="15" customHeight="1"/>
  <cols>
    <col min="1" max="1" width="26.88671875" customWidth="1"/>
    <col min="2" max="2" width="19.44140625" customWidth="1"/>
    <col min="4" max="4" width="22" customWidth="1"/>
    <col min="5" max="5" width="20.88671875" customWidth="1"/>
    <col min="6" max="6" width="24.88671875" customWidth="1"/>
    <col min="7" max="7" width="29.44140625" customWidth="1"/>
    <col min="12" max="12" width="16.6640625" customWidth="1"/>
  </cols>
  <sheetData>
    <row r="3" spans="1:20" ht="14.4">
      <c r="A3" s="111" t="s">
        <v>384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74"/>
    </row>
    <row r="4" spans="1:20" ht="14.4">
      <c r="A4" s="89" t="s">
        <v>31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74"/>
    </row>
    <row r="5" spans="1:20" ht="15.6">
      <c r="A5" s="87" t="s">
        <v>32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</row>
    <row r="6" spans="1:20" ht="215.25" customHeight="1">
      <c r="A6" s="91" t="s">
        <v>33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</row>
    <row r="7" spans="1:20" ht="15.6">
      <c r="A7" s="87" t="s">
        <v>34</v>
      </c>
      <c r="B7" s="88"/>
      <c r="C7" s="88"/>
      <c r="D7" s="88"/>
      <c r="E7" s="88"/>
      <c r="F7" s="88"/>
      <c r="G7" s="88"/>
      <c r="H7" s="88"/>
      <c r="I7" s="88"/>
      <c r="J7" s="88"/>
      <c r="K7" s="88"/>
      <c r="L7" s="88"/>
    </row>
    <row r="8" spans="1:20" ht="14.4">
      <c r="A8" s="89" t="s">
        <v>35</v>
      </c>
      <c r="B8" s="90"/>
      <c r="C8" s="90"/>
      <c r="D8" s="90"/>
      <c r="E8" s="90"/>
      <c r="F8" s="90"/>
      <c r="G8" s="90"/>
      <c r="H8" s="90"/>
      <c r="I8" s="90"/>
      <c r="J8" s="90"/>
      <c r="K8" s="90"/>
      <c r="L8" s="74"/>
    </row>
    <row r="9" spans="1:20" ht="15.6">
      <c r="A9" s="92" t="s">
        <v>36</v>
      </c>
      <c r="B9" s="88"/>
      <c r="C9" s="88"/>
      <c r="D9" s="88"/>
      <c r="E9" s="88"/>
      <c r="F9" s="88"/>
      <c r="G9" s="88"/>
      <c r="H9" s="88"/>
      <c r="I9" s="88"/>
      <c r="J9" s="84" t="s">
        <v>37</v>
      </c>
      <c r="K9" s="74"/>
    </row>
    <row r="10" spans="1:20" ht="15.6">
      <c r="A10" s="31" t="s">
        <v>38</v>
      </c>
      <c r="B10" s="32" t="s">
        <v>39</v>
      </c>
      <c r="C10" s="32" t="s">
        <v>40</v>
      </c>
      <c r="D10" s="32" t="s">
        <v>41</v>
      </c>
      <c r="E10" s="32" t="s">
        <v>42</v>
      </c>
      <c r="F10" s="32" t="s">
        <v>43</v>
      </c>
      <c r="G10" s="32" t="s">
        <v>44</v>
      </c>
      <c r="H10" s="32" t="s">
        <v>45</v>
      </c>
      <c r="I10" s="32" t="s">
        <v>46</v>
      </c>
      <c r="J10" s="85" t="s">
        <v>46</v>
      </c>
      <c r="K10" s="33" t="s">
        <v>47</v>
      </c>
      <c r="L10" s="34"/>
      <c r="M10" s="34"/>
      <c r="N10" s="34"/>
      <c r="O10" s="34"/>
      <c r="P10" s="34"/>
      <c r="Q10" s="34"/>
      <c r="R10" s="34"/>
      <c r="S10" s="34"/>
      <c r="T10" s="34"/>
    </row>
    <row r="11" spans="1:20" ht="15.6">
      <c r="A11" s="35"/>
      <c r="B11" s="36"/>
      <c r="C11" s="36"/>
      <c r="D11" s="36"/>
      <c r="E11" s="36"/>
      <c r="F11" s="36"/>
      <c r="G11" s="36"/>
      <c r="H11" s="36"/>
      <c r="I11" s="37"/>
      <c r="J11" s="86"/>
      <c r="K11" s="38" t="s">
        <v>48</v>
      </c>
    </row>
    <row r="12" spans="1:20" ht="14.4">
      <c r="A12" s="39"/>
      <c r="B12" s="40"/>
      <c r="C12" s="40"/>
      <c r="D12" s="40"/>
      <c r="E12" s="40"/>
      <c r="F12" s="40"/>
      <c r="G12" s="40"/>
      <c r="H12" s="40"/>
      <c r="I12" s="40"/>
      <c r="J12" s="72"/>
      <c r="K12" s="41" t="s">
        <v>49</v>
      </c>
    </row>
    <row r="13" spans="1:20" ht="14.4">
      <c r="A13" s="42"/>
      <c r="B13" s="42"/>
      <c r="C13" s="42"/>
      <c r="D13" s="42"/>
      <c r="E13" s="42"/>
      <c r="F13" s="42"/>
      <c r="G13" s="42"/>
      <c r="H13" s="42"/>
      <c r="I13" s="43"/>
    </row>
    <row r="14" spans="1:20" ht="15.6">
      <c r="A14" s="87" t="s">
        <v>50</v>
      </c>
      <c r="B14" s="88"/>
      <c r="C14" s="88"/>
      <c r="D14" s="88"/>
      <c r="E14" s="88"/>
      <c r="F14" s="88"/>
      <c r="G14" s="88"/>
      <c r="H14" s="88"/>
      <c r="I14" s="88"/>
    </row>
  </sheetData>
  <mergeCells count="10">
    <mergeCell ref="J9:K9"/>
    <mergeCell ref="J10:J12"/>
    <mergeCell ref="A14:I14"/>
    <mergeCell ref="A3:L3"/>
    <mergeCell ref="A4:L4"/>
    <mergeCell ref="A5:L5"/>
    <mergeCell ref="A6:L6"/>
    <mergeCell ref="A7:L7"/>
    <mergeCell ref="A8:L8"/>
    <mergeCell ref="A9:I9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workbookViewId="0">
      <selection sqref="A1:I1"/>
    </sheetView>
  </sheetViews>
  <sheetFormatPr defaultColWidth="14.44140625" defaultRowHeight="15" customHeight="1"/>
  <cols>
    <col min="1" max="1" width="17.5546875" customWidth="1"/>
    <col min="2" max="2" width="17.44140625" customWidth="1"/>
    <col min="3" max="3" width="21.5546875" customWidth="1"/>
    <col min="4" max="4" width="25.6640625" customWidth="1"/>
    <col min="5" max="9" width="8.6640625" customWidth="1"/>
  </cols>
  <sheetData>
    <row r="1" spans="1:9" ht="63.75" customHeight="1">
      <c r="A1" s="93" t="s">
        <v>51</v>
      </c>
      <c r="B1" s="90"/>
      <c r="C1" s="90"/>
      <c r="D1" s="90"/>
      <c r="E1" s="90"/>
      <c r="F1" s="90"/>
      <c r="G1" s="90"/>
      <c r="H1" s="90"/>
      <c r="I1" s="74"/>
    </row>
    <row r="2" spans="1:9" ht="14.4">
      <c r="A2" s="44" t="s">
        <v>52</v>
      </c>
      <c r="B2" s="45"/>
      <c r="C2" s="45"/>
      <c r="D2" s="45"/>
    </row>
    <row r="3" spans="1:9" ht="14.4">
      <c r="A3" s="44" t="s">
        <v>53</v>
      </c>
      <c r="B3" s="44"/>
      <c r="C3" s="44"/>
      <c r="D3" s="44"/>
    </row>
    <row r="4" spans="1:9" ht="14.4">
      <c r="A4" s="44" t="s">
        <v>54</v>
      </c>
      <c r="B4" s="44"/>
      <c r="C4" s="44"/>
      <c r="D4" s="44"/>
    </row>
    <row r="5" spans="1:9" ht="14.4">
      <c r="A5" s="44" t="s">
        <v>55</v>
      </c>
      <c r="B5" s="44"/>
      <c r="C5" s="44"/>
      <c r="D5" s="44"/>
    </row>
    <row r="6" spans="1:9" ht="14.4">
      <c r="A6" s="44" t="s">
        <v>56</v>
      </c>
      <c r="B6" s="44"/>
      <c r="C6" s="44"/>
      <c r="D6" s="44"/>
    </row>
    <row r="7" spans="1:9" ht="14.4">
      <c r="A7" s="44" t="s">
        <v>57</v>
      </c>
      <c r="B7" s="44"/>
      <c r="C7" s="44"/>
      <c r="D7" s="44"/>
    </row>
    <row r="8" spans="1:9" ht="67.5" customHeight="1">
      <c r="A8" s="44" t="s">
        <v>58</v>
      </c>
      <c r="B8" s="44"/>
      <c r="C8" s="44"/>
      <c r="D8" s="44"/>
    </row>
    <row r="9" spans="1:9" ht="14.4">
      <c r="A9" s="44" t="s">
        <v>59</v>
      </c>
      <c r="B9" s="44"/>
      <c r="C9" s="44"/>
      <c r="D9" s="44"/>
    </row>
    <row r="10" spans="1:9" ht="14.4">
      <c r="A10" s="44"/>
      <c r="B10" s="44"/>
      <c r="C10" s="44"/>
      <c r="D10" s="44"/>
    </row>
    <row r="11" spans="1:9" ht="14.4">
      <c r="A11" s="44"/>
      <c r="B11" s="44"/>
      <c r="C11" s="44"/>
      <c r="D11" s="44"/>
    </row>
    <row r="12" spans="1:9" ht="14.4">
      <c r="A12" s="44"/>
      <c r="B12" s="44"/>
      <c r="C12" s="44"/>
      <c r="D12" s="44"/>
    </row>
    <row r="13" spans="1:9" ht="14.4">
      <c r="A13" s="44"/>
      <c r="B13" s="44"/>
      <c r="C13" s="44"/>
      <c r="D13" s="44"/>
    </row>
    <row r="14" spans="1:9" ht="14.4">
      <c r="A14" s="44"/>
      <c r="B14" s="44"/>
      <c r="C14" s="44"/>
      <c r="D14" s="44"/>
    </row>
    <row r="15" spans="1:9" ht="14.4">
      <c r="A15" s="44"/>
      <c r="B15" s="44"/>
      <c r="C15" s="44"/>
      <c r="D15" s="44"/>
    </row>
    <row r="16" spans="1:9" ht="14.4">
      <c r="A16" s="44"/>
      <c r="B16" s="44"/>
      <c r="C16" s="44"/>
      <c r="D16" s="44"/>
    </row>
    <row r="17" spans="1:4" ht="14.4">
      <c r="A17" s="44"/>
      <c r="B17" s="44"/>
      <c r="C17" s="44"/>
      <c r="D17" s="44"/>
    </row>
    <row r="18" spans="1:4" ht="14.4">
      <c r="A18" s="44"/>
      <c r="B18" s="44"/>
      <c r="C18" s="44"/>
      <c r="D18" s="44"/>
    </row>
    <row r="19" spans="1:4" ht="14.4">
      <c r="A19" s="44"/>
      <c r="B19" s="44"/>
      <c r="C19" s="44"/>
      <c r="D19" s="44"/>
    </row>
    <row r="20" spans="1:4" ht="14.4">
      <c r="A20" s="44"/>
      <c r="B20" s="44"/>
      <c r="C20" s="44"/>
      <c r="D20" s="44"/>
    </row>
    <row r="21" spans="1:4" ht="15.75" customHeight="1">
      <c r="A21" s="44"/>
      <c r="B21" s="44"/>
      <c r="C21" s="44"/>
      <c r="D21" s="44"/>
    </row>
    <row r="22" spans="1:4" ht="15.75" customHeight="1">
      <c r="A22" s="44"/>
      <c r="B22" s="44"/>
      <c r="C22" s="44"/>
      <c r="D22" s="44"/>
    </row>
    <row r="23" spans="1:4" ht="15.75" customHeight="1">
      <c r="A23" s="44"/>
      <c r="B23" s="44"/>
      <c r="C23" s="44"/>
      <c r="D23" s="44"/>
    </row>
    <row r="24" spans="1:4" ht="15.75" customHeight="1">
      <c r="A24" s="44"/>
      <c r="B24" s="44"/>
      <c r="C24" s="44"/>
      <c r="D24" s="44"/>
    </row>
    <row r="25" spans="1:4" ht="15.75" customHeight="1">
      <c r="A25" s="44"/>
      <c r="B25" s="44"/>
      <c r="C25" s="44"/>
      <c r="D25" s="44"/>
    </row>
    <row r="26" spans="1:4" ht="15.75" customHeight="1">
      <c r="A26" s="44"/>
      <c r="B26" s="44"/>
      <c r="C26" s="44"/>
      <c r="D26" s="44"/>
    </row>
    <row r="27" spans="1:4" ht="15.75" customHeight="1">
      <c r="A27" s="44"/>
      <c r="B27" s="44"/>
      <c r="C27" s="44"/>
      <c r="D27" s="44"/>
    </row>
    <row r="28" spans="1:4" ht="15.75" customHeight="1">
      <c r="A28" s="44"/>
      <c r="B28" s="44"/>
      <c r="C28" s="44"/>
      <c r="D28" s="44"/>
    </row>
    <row r="29" spans="1:4" ht="15.75" customHeight="1">
      <c r="A29" s="44"/>
      <c r="B29" s="44"/>
      <c r="C29" s="44"/>
      <c r="D29" s="44"/>
    </row>
    <row r="30" spans="1:4" ht="15.75" customHeight="1">
      <c r="A30" s="44"/>
      <c r="B30" s="44"/>
      <c r="C30" s="44"/>
      <c r="D30" s="44"/>
    </row>
    <row r="31" spans="1:4" ht="15.75" customHeight="1">
      <c r="A31" s="44"/>
      <c r="B31" s="44"/>
      <c r="C31" s="44"/>
      <c r="D31" s="44"/>
    </row>
    <row r="32" spans="1:4" ht="15.75" customHeight="1">
      <c r="A32" s="44"/>
      <c r="B32" s="44"/>
      <c r="C32" s="44"/>
      <c r="D32" s="44"/>
    </row>
    <row r="33" spans="1:4" ht="15.75" customHeight="1">
      <c r="A33" s="44"/>
      <c r="B33" s="44"/>
      <c r="C33" s="44"/>
      <c r="D33" s="44"/>
    </row>
    <row r="34" spans="1:4" ht="15.75" customHeight="1">
      <c r="A34" s="44"/>
      <c r="B34" s="44"/>
      <c r="C34" s="44"/>
      <c r="D34" s="44"/>
    </row>
    <row r="35" spans="1:4" ht="15.75" customHeight="1">
      <c r="A35" s="44"/>
      <c r="B35" s="44"/>
      <c r="C35" s="44"/>
      <c r="D35" s="44"/>
    </row>
    <row r="36" spans="1:4" ht="15.75" customHeight="1">
      <c r="A36" s="44"/>
      <c r="B36" s="44"/>
      <c r="C36" s="44"/>
      <c r="D36" s="44"/>
    </row>
    <row r="37" spans="1:4" ht="15.75" customHeight="1">
      <c r="A37" s="44"/>
      <c r="B37" s="44"/>
      <c r="C37" s="44"/>
      <c r="D37" s="44"/>
    </row>
    <row r="38" spans="1:4" ht="15.75" customHeight="1">
      <c r="A38" s="44"/>
      <c r="B38" s="44"/>
      <c r="C38" s="44"/>
      <c r="D38" s="44"/>
    </row>
    <row r="39" spans="1:4" ht="15.75" customHeight="1">
      <c r="A39" s="44"/>
      <c r="B39" s="44"/>
      <c r="C39" s="44"/>
      <c r="D39" s="44"/>
    </row>
    <row r="40" spans="1:4" ht="15.75" customHeight="1">
      <c r="A40" s="44"/>
      <c r="B40" s="44"/>
      <c r="C40" s="44"/>
      <c r="D40" s="44"/>
    </row>
    <row r="41" spans="1:4" ht="15.75" customHeight="1">
      <c r="A41" s="44"/>
      <c r="B41" s="44"/>
      <c r="C41" s="44"/>
      <c r="D41" s="44"/>
    </row>
    <row r="42" spans="1:4" ht="15.75" customHeight="1">
      <c r="A42" s="44"/>
      <c r="B42" s="44"/>
      <c r="C42" s="44"/>
      <c r="D42" s="44"/>
    </row>
    <row r="43" spans="1:4" ht="15.75" customHeight="1">
      <c r="A43" s="44"/>
      <c r="B43" s="44"/>
      <c r="C43" s="44"/>
      <c r="D43" s="44"/>
    </row>
    <row r="44" spans="1:4" ht="15.75" customHeight="1">
      <c r="A44" s="44"/>
      <c r="B44" s="44"/>
      <c r="C44" s="44"/>
      <c r="D44" s="44"/>
    </row>
    <row r="45" spans="1:4" ht="15.75" customHeight="1">
      <c r="A45" s="44"/>
      <c r="B45" s="44"/>
      <c r="C45" s="44"/>
      <c r="D45" s="44"/>
    </row>
    <row r="46" spans="1:4" ht="15.75" customHeight="1">
      <c r="A46" s="44"/>
      <c r="B46" s="44"/>
      <c r="C46" s="44"/>
      <c r="D46" s="44"/>
    </row>
    <row r="47" spans="1:4" ht="15.75" customHeight="1">
      <c r="A47" s="44"/>
      <c r="B47" s="44"/>
      <c r="C47" s="44"/>
      <c r="D47" s="44"/>
    </row>
    <row r="48" spans="1:4" ht="15.75" customHeight="1">
      <c r="A48" s="44"/>
      <c r="B48" s="44"/>
      <c r="C48" s="44"/>
      <c r="D48" s="44"/>
    </row>
    <row r="49" spans="1:4" ht="15.75" customHeight="1">
      <c r="A49" s="44"/>
      <c r="B49" s="44"/>
      <c r="C49" s="44"/>
      <c r="D49" s="44"/>
    </row>
    <row r="50" spans="1:4" ht="15.75" customHeight="1">
      <c r="A50" s="44"/>
      <c r="B50" s="44"/>
      <c r="C50" s="44"/>
      <c r="D50" s="44"/>
    </row>
    <row r="51" spans="1:4" ht="15.75" customHeight="1">
      <c r="A51" s="44"/>
      <c r="B51" s="44"/>
      <c r="C51" s="44"/>
      <c r="D51" s="44"/>
    </row>
    <row r="52" spans="1:4" ht="15.75" customHeight="1">
      <c r="A52" s="44"/>
      <c r="B52" s="44"/>
      <c r="C52" s="44"/>
      <c r="D52" s="44"/>
    </row>
    <row r="53" spans="1:4" ht="15.75" customHeight="1">
      <c r="A53" s="44"/>
      <c r="B53" s="44"/>
      <c r="C53" s="44"/>
      <c r="D53" s="44"/>
    </row>
    <row r="54" spans="1:4" ht="15.75" customHeight="1">
      <c r="A54" s="44"/>
      <c r="B54" s="44"/>
      <c r="C54" s="44"/>
      <c r="D54" s="44"/>
    </row>
    <row r="55" spans="1:4" ht="15.75" customHeight="1">
      <c r="A55" s="44"/>
      <c r="B55" s="44"/>
      <c r="C55" s="44"/>
      <c r="D55" s="44"/>
    </row>
    <row r="56" spans="1:4" ht="15.75" customHeight="1">
      <c r="A56" s="44"/>
      <c r="B56" s="44"/>
      <c r="C56" s="44"/>
      <c r="D56" s="44"/>
    </row>
    <row r="57" spans="1:4" ht="15.75" customHeight="1">
      <c r="A57" s="44"/>
      <c r="B57" s="44"/>
      <c r="C57" s="44"/>
      <c r="D57" s="44"/>
    </row>
    <row r="58" spans="1:4" ht="15.75" customHeight="1">
      <c r="A58" s="44"/>
      <c r="B58" s="44"/>
      <c r="C58" s="44"/>
      <c r="D58" s="44"/>
    </row>
    <row r="59" spans="1:4" ht="15.75" customHeight="1">
      <c r="A59" s="44"/>
      <c r="B59" s="44"/>
      <c r="C59" s="44"/>
      <c r="D59" s="44"/>
    </row>
    <row r="60" spans="1:4" ht="15.75" customHeight="1">
      <c r="A60" s="44"/>
      <c r="B60" s="44"/>
      <c r="C60" s="44"/>
      <c r="D60" s="44"/>
    </row>
    <row r="61" spans="1:4" ht="15.75" customHeight="1">
      <c r="A61" s="44"/>
      <c r="B61" s="44"/>
      <c r="C61" s="44"/>
      <c r="D61" s="44"/>
    </row>
    <row r="62" spans="1:4" ht="15.75" customHeight="1">
      <c r="A62" s="44"/>
      <c r="B62" s="44"/>
      <c r="C62" s="44"/>
      <c r="D62" s="44"/>
    </row>
    <row r="63" spans="1:4" ht="15.75" customHeight="1">
      <c r="A63" s="44"/>
      <c r="B63" s="44"/>
      <c r="C63" s="44"/>
      <c r="D63" s="44"/>
    </row>
    <row r="64" spans="1:4" ht="15.75" customHeight="1">
      <c r="A64" s="44"/>
      <c r="B64" s="44"/>
      <c r="C64" s="44"/>
      <c r="D64" s="44"/>
    </row>
    <row r="65" spans="1:4" ht="15.75" customHeight="1">
      <c r="A65" s="44"/>
      <c r="B65" s="44"/>
      <c r="C65" s="44"/>
      <c r="D65" s="44"/>
    </row>
    <row r="66" spans="1:4" ht="15.75" customHeight="1">
      <c r="A66" s="44"/>
      <c r="B66" s="44"/>
      <c r="C66" s="44"/>
      <c r="D66" s="44"/>
    </row>
    <row r="67" spans="1:4" ht="15.75" customHeight="1">
      <c r="A67" s="44"/>
      <c r="B67" s="44"/>
      <c r="C67" s="44"/>
      <c r="D67" s="44"/>
    </row>
    <row r="68" spans="1:4" ht="15.75" customHeight="1">
      <c r="A68" s="44"/>
      <c r="B68" s="44"/>
      <c r="C68" s="44"/>
      <c r="D68" s="44"/>
    </row>
    <row r="69" spans="1:4" ht="15.75" customHeight="1">
      <c r="A69" s="44"/>
      <c r="B69" s="44"/>
      <c r="C69" s="44"/>
      <c r="D69" s="44"/>
    </row>
    <row r="70" spans="1:4" ht="15.75" customHeight="1">
      <c r="A70" s="44"/>
      <c r="B70" s="44"/>
      <c r="C70" s="44"/>
      <c r="D70" s="44"/>
    </row>
    <row r="71" spans="1:4" ht="15.75" customHeight="1">
      <c r="A71" s="44"/>
      <c r="B71" s="44"/>
      <c r="C71" s="44"/>
      <c r="D71" s="44"/>
    </row>
    <row r="72" spans="1:4" ht="15.75" customHeight="1">
      <c r="A72" s="44"/>
      <c r="B72" s="44"/>
      <c r="C72" s="44"/>
      <c r="D72" s="44"/>
    </row>
    <row r="73" spans="1:4" ht="15.75" customHeight="1">
      <c r="A73" s="44"/>
      <c r="B73" s="44"/>
      <c r="C73" s="44"/>
      <c r="D73" s="44"/>
    </row>
    <row r="74" spans="1:4" ht="15.75" customHeight="1">
      <c r="A74" s="44"/>
      <c r="B74" s="44"/>
      <c r="C74" s="44"/>
      <c r="D74" s="44"/>
    </row>
    <row r="75" spans="1:4" ht="15.75" customHeight="1">
      <c r="A75" s="44"/>
      <c r="B75" s="44"/>
      <c r="C75" s="44"/>
      <c r="D75" s="44"/>
    </row>
    <row r="76" spans="1:4" ht="15.75" customHeight="1">
      <c r="A76" s="44"/>
      <c r="B76" s="44"/>
      <c r="C76" s="44"/>
      <c r="D76" s="44"/>
    </row>
    <row r="77" spans="1:4" ht="15.75" customHeight="1">
      <c r="A77" s="44"/>
      <c r="B77" s="44"/>
      <c r="C77" s="44"/>
      <c r="D77" s="44"/>
    </row>
    <row r="78" spans="1:4" ht="15.75" customHeight="1">
      <c r="A78" s="44"/>
      <c r="B78" s="44"/>
      <c r="C78" s="44"/>
      <c r="D78" s="44"/>
    </row>
    <row r="79" spans="1:4" ht="15.75" customHeight="1">
      <c r="A79" s="44"/>
      <c r="B79" s="44"/>
      <c r="C79" s="44"/>
      <c r="D79" s="44"/>
    </row>
    <row r="80" spans="1:4" ht="15.75" customHeight="1">
      <c r="A80" s="44"/>
      <c r="B80" s="44"/>
      <c r="C80" s="44"/>
      <c r="D80" s="44"/>
    </row>
    <row r="81" spans="1:4" ht="15.75" customHeight="1">
      <c r="A81" s="44"/>
      <c r="B81" s="44"/>
      <c r="C81" s="44"/>
      <c r="D81" s="44"/>
    </row>
    <row r="82" spans="1:4" ht="15.75" customHeight="1">
      <c r="A82" s="44"/>
      <c r="B82" s="44"/>
      <c r="C82" s="44"/>
      <c r="D82" s="44"/>
    </row>
    <row r="83" spans="1:4" ht="15.75" customHeight="1">
      <c r="A83" s="44"/>
      <c r="B83" s="44"/>
      <c r="C83" s="44"/>
      <c r="D83" s="44"/>
    </row>
    <row r="84" spans="1:4" ht="15.75" customHeight="1">
      <c r="A84" s="44"/>
      <c r="B84" s="44"/>
      <c r="C84" s="44"/>
      <c r="D84" s="44"/>
    </row>
    <row r="85" spans="1:4" ht="15.75" customHeight="1">
      <c r="A85" s="44"/>
      <c r="B85" s="44"/>
      <c r="C85" s="44"/>
      <c r="D85" s="44"/>
    </row>
    <row r="86" spans="1:4" ht="15.75" customHeight="1">
      <c r="A86" s="44"/>
      <c r="B86" s="44"/>
      <c r="C86" s="44"/>
      <c r="D86" s="44"/>
    </row>
    <row r="87" spans="1:4" ht="15.75" customHeight="1">
      <c r="A87" s="44"/>
      <c r="B87" s="44"/>
      <c r="C87" s="44"/>
      <c r="D87" s="44"/>
    </row>
    <row r="88" spans="1:4" ht="15.75" customHeight="1">
      <c r="A88" s="44"/>
      <c r="B88" s="44"/>
      <c r="C88" s="44"/>
      <c r="D88" s="44"/>
    </row>
    <row r="89" spans="1:4" ht="15.75" customHeight="1">
      <c r="A89" s="44"/>
      <c r="B89" s="44"/>
      <c r="C89" s="44"/>
      <c r="D89" s="44"/>
    </row>
    <row r="90" spans="1:4" ht="15.75" customHeight="1">
      <c r="A90" s="44"/>
      <c r="B90" s="44"/>
      <c r="C90" s="44"/>
      <c r="D90" s="44"/>
    </row>
    <row r="91" spans="1:4" ht="15.75" customHeight="1">
      <c r="A91" s="44"/>
      <c r="B91" s="44"/>
      <c r="C91" s="44"/>
      <c r="D91" s="44"/>
    </row>
    <row r="92" spans="1:4" ht="15.75" customHeight="1">
      <c r="A92" s="44"/>
      <c r="B92" s="44"/>
      <c r="C92" s="44"/>
      <c r="D92" s="44"/>
    </row>
    <row r="93" spans="1:4" ht="15.75" customHeight="1">
      <c r="A93" s="44"/>
      <c r="B93" s="44"/>
      <c r="C93" s="44"/>
      <c r="D93" s="44"/>
    </row>
    <row r="94" spans="1:4" ht="15.75" customHeight="1">
      <c r="A94" s="44"/>
      <c r="B94" s="44"/>
      <c r="C94" s="44"/>
      <c r="D94" s="44"/>
    </row>
    <row r="95" spans="1:4" ht="15.75" customHeight="1">
      <c r="A95" s="44"/>
      <c r="B95" s="44"/>
      <c r="C95" s="44"/>
      <c r="D95" s="44"/>
    </row>
    <row r="96" spans="1:4" ht="15.75" customHeight="1">
      <c r="A96" s="44"/>
      <c r="B96" s="44"/>
      <c r="C96" s="44"/>
      <c r="D96" s="44"/>
    </row>
    <row r="97" spans="1:4" ht="15.75" customHeight="1">
      <c r="A97" s="44"/>
      <c r="B97" s="44"/>
      <c r="C97" s="44"/>
      <c r="D97" s="44"/>
    </row>
    <row r="98" spans="1:4" ht="15.75" customHeight="1">
      <c r="A98" s="44"/>
      <c r="B98" s="44"/>
      <c r="C98" s="44"/>
      <c r="D98" s="44"/>
    </row>
    <row r="99" spans="1:4" ht="15.75" customHeight="1">
      <c r="A99" s="44"/>
      <c r="B99" s="44"/>
      <c r="C99" s="44"/>
      <c r="D99" s="44"/>
    </row>
    <row r="100" spans="1:4" ht="15.75" customHeight="1">
      <c r="A100" s="44"/>
      <c r="B100" s="44"/>
      <c r="C100" s="44"/>
      <c r="D100" s="44"/>
    </row>
    <row r="101" spans="1:4" ht="15.75" customHeight="1">
      <c r="A101" s="44"/>
      <c r="B101" s="44"/>
      <c r="C101" s="44"/>
      <c r="D101" s="44"/>
    </row>
    <row r="102" spans="1:4" ht="15.75" customHeight="1">
      <c r="A102" s="44"/>
      <c r="B102" s="44"/>
      <c r="C102" s="44"/>
      <c r="D102" s="44"/>
    </row>
    <row r="103" spans="1:4" ht="15.75" customHeight="1">
      <c r="A103" s="44"/>
      <c r="B103" s="44"/>
      <c r="C103" s="44"/>
      <c r="D103" s="44"/>
    </row>
    <row r="104" spans="1:4" ht="15.75" customHeight="1">
      <c r="A104" s="44"/>
      <c r="B104" s="44"/>
      <c r="C104" s="44"/>
      <c r="D104" s="44"/>
    </row>
    <row r="105" spans="1:4" ht="15.75" customHeight="1">
      <c r="A105" s="44"/>
      <c r="B105" s="44"/>
      <c r="C105" s="44"/>
      <c r="D105" s="44"/>
    </row>
    <row r="106" spans="1:4" ht="15.75" customHeight="1">
      <c r="A106" s="44"/>
      <c r="B106" s="44"/>
      <c r="C106" s="44"/>
      <c r="D106" s="44"/>
    </row>
    <row r="107" spans="1:4" ht="15.75" customHeight="1">
      <c r="A107" s="44"/>
      <c r="B107" s="44"/>
      <c r="C107" s="44"/>
      <c r="D107" s="44"/>
    </row>
    <row r="108" spans="1:4" ht="15.75" customHeight="1">
      <c r="A108" s="44"/>
      <c r="B108" s="44"/>
      <c r="C108" s="44"/>
      <c r="D108" s="44"/>
    </row>
    <row r="109" spans="1:4" ht="15.75" customHeight="1">
      <c r="A109" s="44"/>
      <c r="B109" s="44"/>
      <c r="C109" s="44"/>
      <c r="D109" s="44"/>
    </row>
    <row r="110" spans="1:4" ht="15.75" customHeight="1">
      <c r="A110" s="44"/>
      <c r="B110" s="44"/>
      <c r="C110" s="44"/>
      <c r="D110" s="44"/>
    </row>
    <row r="111" spans="1:4" ht="15.75" customHeight="1">
      <c r="A111" s="44"/>
      <c r="B111" s="44"/>
      <c r="C111" s="44"/>
      <c r="D111" s="44"/>
    </row>
    <row r="112" spans="1:4" ht="15.75" customHeight="1">
      <c r="A112" s="44"/>
      <c r="B112" s="44"/>
      <c r="C112" s="44"/>
      <c r="D112" s="44"/>
    </row>
    <row r="113" spans="1:4" ht="15.75" customHeight="1">
      <c r="A113" s="44"/>
      <c r="B113" s="44"/>
      <c r="C113" s="44"/>
      <c r="D113" s="44"/>
    </row>
    <row r="114" spans="1:4" ht="15.75" customHeight="1">
      <c r="A114" s="44"/>
      <c r="B114" s="44"/>
      <c r="C114" s="44"/>
      <c r="D114" s="44"/>
    </row>
    <row r="115" spans="1:4" ht="15.75" customHeight="1">
      <c r="A115" s="44"/>
      <c r="B115" s="44"/>
      <c r="C115" s="44"/>
      <c r="D115" s="44"/>
    </row>
    <row r="116" spans="1:4" ht="15.75" customHeight="1">
      <c r="A116" s="44"/>
      <c r="B116" s="44"/>
      <c r="C116" s="44"/>
      <c r="D116" s="44"/>
    </row>
    <row r="117" spans="1:4" ht="15.75" customHeight="1">
      <c r="A117" s="44"/>
      <c r="B117" s="44"/>
      <c r="C117" s="44"/>
      <c r="D117" s="44"/>
    </row>
    <row r="118" spans="1:4" ht="15.75" customHeight="1">
      <c r="A118" s="44"/>
      <c r="B118" s="44"/>
      <c r="C118" s="44"/>
      <c r="D118" s="44"/>
    </row>
    <row r="119" spans="1:4" ht="15.75" customHeight="1">
      <c r="A119" s="44"/>
      <c r="B119" s="44"/>
      <c r="C119" s="44"/>
      <c r="D119" s="44"/>
    </row>
    <row r="120" spans="1:4" ht="15.75" customHeight="1">
      <c r="A120" s="44"/>
      <c r="B120" s="44"/>
      <c r="C120" s="44"/>
      <c r="D120" s="44"/>
    </row>
    <row r="121" spans="1:4" ht="15.75" customHeight="1">
      <c r="A121" s="44"/>
      <c r="B121" s="44"/>
      <c r="C121" s="44"/>
      <c r="D121" s="44"/>
    </row>
    <row r="122" spans="1:4" ht="15.75" customHeight="1">
      <c r="A122" s="44"/>
      <c r="B122" s="44"/>
      <c r="C122" s="44"/>
      <c r="D122" s="44"/>
    </row>
    <row r="123" spans="1:4" ht="15.75" customHeight="1">
      <c r="A123" s="44"/>
      <c r="B123" s="44"/>
      <c r="C123" s="44"/>
      <c r="D123" s="44"/>
    </row>
    <row r="124" spans="1:4" ht="15.75" customHeight="1">
      <c r="A124" s="44"/>
      <c r="B124" s="44"/>
      <c r="C124" s="44"/>
      <c r="D124" s="44"/>
    </row>
    <row r="125" spans="1:4" ht="15.75" customHeight="1">
      <c r="A125" s="44"/>
      <c r="B125" s="44"/>
      <c r="C125" s="44"/>
      <c r="D125" s="44"/>
    </row>
    <row r="126" spans="1:4" ht="15.75" customHeight="1">
      <c r="A126" s="44"/>
      <c r="B126" s="44"/>
      <c r="C126" s="44"/>
      <c r="D126" s="44"/>
    </row>
    <row r="127" spans="1:4" ht="15.75" customHeight="1">
      <c r="A127" s="44"/>
      <c r="B127" s="44"/>
      <c r="C127" s="44"/>
      <c r="D127" s="44"/>
    </row>
    <row r="128" spans="1:4" ht="15.75" customHeight="1">
      <c r="A128" s="44"/>
      <c r="B128" s="44"/>
      <c r="C128" s="44"/>
      <c r="D128" s="44"/>
    </row>
    <row r="129" spans="1:4" ht="15.75" customHeight="1">
      <c r="A129" s="44"/>
      <c r="B129" s="44"/>
      <c r="C129" s="44"/>
      <c r="D129" s="44"/>
    </row>
    <row r="130" spans="1:4" ht="15.75" customHeight="1">
      <c r="A130" s="44"/>
      <c r="B130" s="44"/>
      <c r="C130" s="44"/>
      <c r="D130" s="44"/>
    </row>
    <row r="131" spans="1:4" ht="15.75" customHeight="1">
      <c r="A131" s="44"/>
      <c r="B131" s="44"/>
      <c r="C131" s="44"/>
      <c r="D131" s="44"/>
    </row>
    <row r="132" spans="1:4" ht="15.75" customHeight="1">
      <c r="A132" s="44"/>
      <c r="B132" s="44"/>
      <c r="C132" s="44"/>
      <c r="D132" s="44"/>
    </row>
    <row r="133" spans="1:4" ht="15.75" customHeight="1">
      <c r="A133" s="44"/>
      <c r="B133" s="44"/>
      <c r="C133" s="44"/>
      <c r="D133" s="44"/>
    </row>
    <row r="134" spans="1:4" ht="15.75" customHeight="1">
      <c r="A134" s="44"/>
      <c r="B134" s="44"/>
      <c r="C134" s="44"/>
      <c r="D134" s="44"/>
    </row>
    <row r="135" spans="1:4" ht="15.75" customHeight="1">
      <c r="A135" s="44"/>
      <c r="B135" s="44"/>
      <c r="C135" s="44"/>
      <c r="D135" s="44"/>
    </row>
    <row r="136" spans="1:4" ht="15.75" customHeight="1">
      <c r="A136" s="44"/>
      <c r="B136" s="44"/>
      <c r="C136" s="44"/>
      <c r="D136" s="44"/>
    </row>
    <row r="137" spans="1:4" ht="15.75" customHeight="1">
      <c r="A137" s="44"/>
      <c r="B137" s="44"/>
      <c r="C137" s="44"/>
      <c r="D137" s="44"/>
    </row>
    <row r="138" spans="1:4" ht="15.75" customHeight="1">
      <c r="A138" s="44"/>
      <c r="B138" s="44"/>
      <c r="C138" s="44"/>
      <c r="D138" s="44"/>
    </row>
    <row r="139" spans="1:4" ht="15.75" customHeight="1">
      <c r="A139" s="44"/>
      <c r="B139" s="44"/>
      <c r="C139" s="44"/>
      <c r="D139" s="44"/>
    </row>
    <row r="140" spans="1:4" ht="15.75" customHeight="1">
      <c r="A140" s="44"/>
      <c r="B140" s="44"/>
      <c r="C140" s="44"/>
      <c r="D140" s="44"/>
    </row>
    <row r="141" spans="1:4" ht="15.75" customHeight="1">
      <c r="A141" s="44"/>
      <c r="B141" s="44"/>
      <c r="C141" s="44"/>
      <c r="D141" s="44"/>
    </row>
    <row r="142" spans="1:4" ht="15.75" customHeight="1">
      <c r="A142" s="44"/>
      <c r="B142" s="44"/>
      <c r="C142" s="44"/>
      <c r="D142" s="44"/>
    </row>
    <row r="143" spans="1:4" ht="15.75" customHeight="1">
      <c r="A143" s="44"/>
      <c r="B143" s="44"/>
      <c r="C143" s="44"/>
      <c r="D143" s="44"/>
    </row>
    <row r="144" spans="1:4" ht="15.75" customHeight="1">
      <c r="A144" s="44"/>
      <c r="B144" s="44"/>
      <c r="C144" s="44"/>
      <c r="D144" s="44"/>
    </row>
    <row r="145" spans="1:4" ht="15.75" customHeight="1">
      <c r="A145" s="44"/>
      <c r="B145" s="44"/>
      <c r="C145" s="44"/>
      <c r="D145" s="44"/>
    </row>
    <row r="146" spans="1:4" ht="15.75" customHeight="1">
      <c r="A146" s="44"/>
      <c r="B146" s="44"/>
      <c r="C146" s="44"/>
      <c r="D146" s="44"/>
    </row>
    <row r="147" spans="1:4" ht="15.75" customHeight="1">
      <c r="A147" s="44"/>
      <c r="B147" s="44"/>
      <c r="C147" s="44"/>
      <c r="D147" s="44"/>
    </row>
    <row r="148" spans="1:4" ht="15.75" customHeight="1">
      <c r="A148" s="44"/>
      <c r="B148" s="44"/>
      <c r="C148" s="44"/>
      <c r="D148" s="44"/>
    </row>
    <row r="149" spans="1:4" ht="15.75" customHeight="1">
      <c r="A149" s="44"/>
      <c r="B149" s="44"/>
      <c r="C149" s="44"/>
      <c r="D149" s="44"/>
    </row>
    <row r="150" spans="1:4" ht="15.75" customHeight="1">
      <c r="A150" s="44"/>
      <c r="B150" s="44"/>
      <c r="C150" s="44"/>
      <c r="D150" s="44"/>
    </row>
    <row r="151" spans="1:4" ht="15.75" customHeight="1">
      <c r="A151" s="44"/>
      <c r="B151" s="44"/>
      <c r="C151" s="44"/>
      <c r="D151" s="44"/>
    </row>
    <row r="152" spans="1:4" ht="15.75" customHeight="1">
      <c r="A152" s="44"/>
      <c r="B152" s="44"/>
      <c r="C152" s="44"/>
      <c r="D152" s="44"/>
    </row>
    <row r="153" spans="1:4" ht="15.75" customHeight="1">
      <c r="A153" s="44"/>
      <c r="B153" s="44"/>
      <c r="C153" s="44"/>
      <c r="D153" s="44"/>
    </row>
    <row r="154" spans="1:4" ht="15.75" customHeight="1">
      <c r="A154" s="44"/>
      <c r="B154" s="44"/>
      <c r="C154" s="44"/>
      <c r="D154" s="44"/>
    </row>
    <row r="155" spans="1:4" ht="15.75" customHeight="1">
      <c r="A155" s="44"/>
      <c r="B155" s="44"/>
      <c r="C155" s="44"/>
      <c r="D155" s="44"/>
    </row>
    <row r="156" spans="1:4" ht="15.75" customHeight="1">
      <c r="A156" s="44"/>
      <c r="B156" s="44"/>
      <c r="C156" s="44"/>
      <c r="D156" s="44"/>
    </row>
    <row r="157" spans="1:4" ht="15.75" customHeight="1">
      <c r="A157" s="44"/>
      <c r="B157" s="44"/>
      <c r="C157" s="44"/>
      <c r="D157" s="44"/>
    </row>
    <row r="158" spans="1:4" ht="15.75" customHeight="1">
      <c r="A158" s="44"/>
      <c r="B158" s="44"/>
      <c r="C158" s="44"/>
      <c r="D158" s="44"/>
    </row>
    <row r="159" spans="1:4" ht="15.75" customHeight="1">
      <c r="A159" s="44"/>
      <c r="B159" s="44"/>
      <c r="C159" s="44"/>
      <c r="D159" s="44"/>
    </row>
    <row r="160" spans="1:4" ht="15.75" customHeight="1">
      <c r="A160" s="44"/>
      <c r="B160" s="44"/>
      <c r="C160" s="44"/>
      <c r="D160" s="44"/>
    </row>
    <row r="161" spans="1:4" ht="15.75" customHeight="1">
      <c r="A161" s="44"/>
      <c r="B161" s="44"/>
      <c r="C161" s="44"/>
      <c r="D161" s="44"/>
    </row>
    <row r="162" spans="1:4" ht="15.75" customHeight="1">
      <c r="A162" s="44"/>
      <c r="B162" s="44"/>
      <c r="C162" s="44"/>
      <c r="D162" s="44"/>
    </row>
    <row r="163" spans="1:4" ht="15.75" customHeight="1">
      <c r="A163" s="44"/>
      <c r="B163" s="44"/>
      <c r="C163" s="44"/>
      <c r="D163" s="44"/>
    </row>
    <row r="164" spans="1:4" ht="15.75" customHeight="1">
      <c r="A164" s="44"/>
      <c r="B164" s="44"/>
      <c r="C164" s="44"/>
      <c r="D164" s="44"/>
    </row>
    <row r="165" spans="1:4" ht="15.75" customHeight="1">
      <c r="A165" s="44"/>
      <c r="B165" s="44"/>
      <c r="C165" s="44"/>
      <c r="D165" s="44"/>
    </row>
    <row r="166" spans="1:4" ht="15.75" customHeight="1">
      <c r="A166" s="44"/>
      <c r="B166" s="44"/>
      <c r="C166" s="44"/>
      <c r="D166" s="44"/>
    </row>
    <row r="167" spans="1:4" ht="15.75" customHeight="1">
      <c r="A167" s="44"/>
      <c r="B167" s="44"/>
      <c r="C167" s="44"/>
      <c r="D167" s="44"/>
    </row>
    <row r="168" spans="1:4" ht="15.75" customHeight="1">
      <c r="A168" s="44"/>
      <c r="B168" s="44"/>
      <c r="C168" s="44"/>
      <c r="D168" s="44"/>
    </row>
    <row r="169" spans="1:4" ht="15.75" customHeight="1">
      <c r="A169" s="44"/>
      <c r="B169" s="44"/>
      <c r="C169" s="44"/>
      <c r="D169" s="44"/>
    </row>
    <row r="170" spans="1:4" ht="15.75" customHeight="1">
      <c r="A170" s="44"/>
      <c r="B170" s="44"/>
      <c r="C170" s="44"/>
      <c r="D170" s="44"/>
    </row>
    <row r="171" spans="1:4" ht="15.75" customHeight="1">
      <c r="A171" s="44"/>
      <c r="B171" s="44"/>
      <c r="C171" s="44"/>
      <c r="D171" s="44"/>
    </row>
    <row r="172" spans="1:4" ht="15.75" customHeight="1">
      <c r="A172" s="44"/>
      <c r="B172" s="44"/>
      <c r="C172" s="44"/>
      <c r="D172" s="44"/>
    </row>
    <row r="173" spans="1:4" ht="15.75" customHeight="1">
      <c r="A173" s="44"/>
      <c r="B173" s="44"/>
      <c r="C173" s="44"/>
      <c r="D173" s="44"/>
    </row>
    <row r="174" spans="1:4" ht="15.75" customHeight="1">
      <c r="A174" s="44"/>
      <c r="B174" s="44"/>
      <c r="C174" s="44"/>
      <c r="D174" s="44"/>
    </row>
    <row r="175" spans="1:4" ht="15.75" customHeight="1">
      <c r="A175" s="44"/>
      <c r="B175" s="44"/>
      <c r="C175" s="44"/>
      <c r="D175" s="44"/>
    </row>
    <row r="176" spans="1:4" ht="15.75" customHeight="1">
      <c r="A176" s="44"/>
      <c r="B176" s="44"/>
      <c r="C176" s="44"/>
      <c r="D176" s="44"/>
    </row>
    <row r="177" spans="1:4" ht="15.75" customHeight="1">
      <c r="A177" s="44"/>
      <c r="B177" s="44"/>
      <c r="C177" s="44"/>
      <c r="D177" s="44"/>
    </row>
    <row r="178" spans="1:4" ht="15.75" customHeight="1">
      <c r="A178" s="44"/>
      <c r="B178" s="44"/>
      <c r="C178" s="44"/>
      <c r="D178" s="44"/>
    </row>
    <row r="179" spans="1:4" ht="15.75" customHeight="1">
      <c r="A179" s="44"/>
      <c r="B179" s="44"/>
      <c r="C179" s="44"/>
      <c r="D179" s="44"/>
    </row>
    <row r="180" spans="1:4" ht="15.75" customHeight="1">
      <c r="A180" s="44"/>
      <c r="B180" s="44"/>
      <c r="C180" s="44"/>
      <c r="D180" s="44"/>
    </row>
    <row r="181" spans="1:4" ht="15.75" customHeight="1">
      <c r="A181" s="44"/>
      <c r="B181" s="44"/>
      <c r="C181" s="44"/>
      <c r="D181" s="44"/>
    </row>
    <row r="182" spans="1:4" ht="15.75" customHeight="1">
      <c r="A182" s="44"/>
      <c r="B182" s="44"/>
      <c r="C182" s="44"/>
      <c r="D182" s="44"/>
    </row>
    <row r="183" spans="1:4" ht="15.75" customHeight="1">
      <c r="A183" s="44"/>
      <c r="B183" s="44"/>
      <c r="C183" s="44"/>
      <c r="D183" s="44"/>
    </row>
    <row r="184" spans="1:4" ht="15.75" customHeight="1">
      <c r="A184" s="44"/>
      <c r="B184" s="44"/>
      <c r="C184" s="44"/>
      <c r="D184" s="44"/>
    </row>
    <row r="185" spans="1:4" ht="15.75" customHeight="1">
      <c r="A185" s="44"/>
      <c r="B185" s="44"/>
      <c r="C185" s="44"/>
      <c r="D185" s="44"/>
    </row>
    <row r="186" spans="1:4" ht="15.75" customHeight="1">
      <c r="A186" s="44"/>
      <c r="B186" s="44"/>
      <c r="C186" s="44"/>
      <c r="D186" s="44"/>
    </row>
    <row r="187" spans="1:4" ht="15.75" customHeight="1">
      <c r="A187" s="44"/>
      <c r="B187" s="44"/>
      <c r="C187" s="44"/>
      <c r="D187" s="44"/>
    </row>
    <row r="188" spans="1:4" ht="15.75" customHeight="1">
      <c r="A188" s="44"/>
      <c r="B188" s="44"/>
      <c r="C188" s="44"/>
      <c r="D188" s="44"/>
    </row>
    <row r="189" spans="1:4" ht="15.75" customHeight="1">
      <c r="A189" s="44"/>
      <c r="B189" s="44"/>
      <c r="C189" s="44"/>
      <c r="D189" s="44"/>
    </row>
    <row r="190" spans="1:4" ht="15.75" customHeight="1">
      <c r="A190" s="44"/>
      <c r="B190" s="44"/>
      <c r="C190" s="44"/>
      <c r="D190" s="44"/>
    </row>
    <row r="191" spans="1:4" ht="15.75" customHeight="1">
      <c r="A191" s="44"/>
      <c r="B191" s="44"/>
      <c r="C191" s="44"/>
      <c r="D191" s="44"/>
    </row>
    <row r="192" spans="1:4" ht="15.75" customHeight="1">
      <c r="A192" s="44"/>
      <c r="B192" s="44"/>
      <c r="C192" s="44"/>
      <c r="D192" s="44"/>
    </row>
    <row r="193" spans="1:4" ht="15.75" customHeight="1">
      <c r="A193" s="44"/>
      <c r="B193" s="44"/>
      <c r="C193" s="44"/>
      <c r="D193" s="44"/>
    </row>
    <row r="194" spans="1:4" ht="15.75" customHeight="1">
      <c r="A194" s="44"/>
      <c r="B194" s="44"/>
      <c r="C194" s="44"/>
      <c r="D194" s="44"/>
    </row>
    <row r="195" spans="1:4" ht="15.75" customHeight="1">
      <c r="A195" s="44"/>
      <c r="B195" s="44"/>
      <c r="C195" s="44"/>
      <c r="D195" s="44"/>
    </row>
    <row r="196" spans="1:4" ht="15.75" customHeight="1">
      <c r="A196" s="44"/>
      <c r="B196" s="44"/>
      <c r="C196" s="44"/>
      <c r="D196" s="44"/>
    </row>
    <row r="197" spans="1:4" ht="15.75" customHeight="1">
      <c r="A197" s="44"/>
      <c r="B197" s="44"/>
      <c r="C197" s="44"/>
      <c r="D197" s="44"/>
    </row>
    <row r="198" spans="1:4" ht="15.75" customHeight="1">
      <c r="A198" s="44"/>
      <c r="B198" s="44"/>
      <c r="C198" s="44"/>
      <c r="D198" s="44"/>
    </row>
    <row r="199" spans="1:4" ht="15.75" customHeight="1">
      <c r="A199" s="44"/>
      <c r="B199" s="44"/>
      <c r="C199" s="44"/>
      <c r="D199" s="44"/>
    </row>
    <row r="200" spans="1:4" ht="15.75" customHeight="1">
      <c r="A200" s="44"/>
      <c r="B200" s="44"/>
      <c r="C200" s="44"/>
      <c r="D200" s="44"/>
    </row>
    <row r="201" spans="1:4" ht="15.75" customHeight="1">
      <c r="A201" s="44"/>
      <c r="B201" s="44"/>
      <c r="C201" s="44"/>
      <c r="D201" s="44"/>
    </row>
    <row r="202" spans="1:4" ht="15.75" customHeight="1">
      <c r="A202" s="44"/>
      <c r="B202" s="44"/>
      <c r="C202" s="44"/>
      <c r="D202" s="44"/>
    </row>
    <row r="203" spans="1:4" ht="15.75" customHeight="1">
      <c r="A203" s="44"/>
      <c r="B203" s="44"/>
      <c r="C203" s="44"/>
      <c r="D203" s="44"/>
    </row>
    <row r="204" spans="1:4" ht="15.75" customHeight="1">
      <c r="A204" s="44"/>
      <c r="B204" s="44"/>
      <c r="C204" s="44"/>
      <c r="D204" s="44"/>
    </row>
    <row r="205" spans="1:4" ht="15.75" customHeight="1">
      <c r="A205" s="44"/>
      <c r="B205" s="44"/>
      <c r="C205" s="44"/>
      <c r="D205" s="44"/>
    </row>
    <row r="206" spans="1:4" ht="15.75" customHeight="1">
      <c r="A206" s="44"/>
      <c r="B206" s="44"/>
      <c r="C206" s="44"/>
      <c r="D206" s="44"/>
    </row>
    <row r="207" spans="1:4" ht="15.75" customHeight="1">
      <c r="A207" s="44"/>
      <c r="B207" s="44"/>
      <c r="C207" s="44"/>
      <c r="D207" s="44"/>
    </row>
    <row r="208" spans="1:4" ht="15.75" customHeight="1">
      <c r="A208" s="44"/>
      <c r="B208" s="44"/>
      <c r="C208" s="44"/>
      <c r="D208" s="44"/>
    </row>
    <row r="209" spans="1:4" ht="15.75" customHeight="1">
      <c r="A209" s="44"/>
      <c r="B209" s="44"/>
      <c r="C209" s="44"/>
      <c r="D209" s="44"/>
    </row>
    <row r="210" spans="1:4" ht="15.75" customHeight="1">
      <c r="A210" s="44"/>
      <c r="B210" s="44"/>
      <c r="C210" s="44"/>
      <c r="D210" s="44"/>
    </row>
    <row r="211" spans="1:4" ht="15.75" customHeight="1">
      <c r="A211" s="44"/>
      <c r="B211" s="44"/>
      <c r="C211" s="44"/>
      <c r="D211" s="44"/>
    </row>
    <row r="212" spans="1:4" ht="15.75" customHeight="1">
      <c r="A212" s="44"/>
      <c r="B212" s="44"/>
      <c r="C212" s="44"/>
      <c r="D212" s="44"/>
    </row>
    <row r="213" spans="1:4" ht="15.75" customHeight="1">
      <c r="A213" s="44"/>
      <c r="B213" s="44"/>
      <c r="C213" s="44"/>
      <c r="D213" s="44"/>
    </row>
    <row r="214" spans="1:4" ht="15.75" customHeight="1">
      <c r="A214" s="44"/>
      <c r="B214" s="44"/>
      <c r="C214" s="44"/>
      <c r="D214" s="44"/>
    </row>
    <row r="215" spans="1:4" ht="15.75" customHeight="1">
      <c r="A215" s="44"/>
      <c r="B215" s="44"/>
      <c r="C215" s="44"/>
      <c r="D215" s="44"/>
    </row>
    <row r="216" spans="1:4" ht="15.75" customHeight="1">
      <c r="A216" s="44"/>
      <c r="B216" s="44"/>
      <c r="C216" s="44"/>
      <c r="D216" s="44"/>
    </row>
    <row r="217" spans="1:4" ht="15.75" customHeight="1">
      <c r="A217" s="44"/>
      <c r="B217" s="44"/>
      <c r="C217" s="44"/>
      <c r="D217" s="44"/>
    </row>
    <row r="218" spans="1:4" ht="15.75" customHeight="1">
      <c r="A218" s="44"/>
      <c r="B218" s="44"/>
      <c r="C218" s="44"/>
      <c r="D218" s="44"/>
    </row>
    <row r="219" spans="1:4" ht="15.75" customHeight="1">
      <c r="A219" s="44"/>
      <c r="B219" s="44"/>
      <c r="C219" s="44"/>
      <c r="D219" s="44"/>
    </row>
    <row r="220" spans="1:4" ht="15.75" customHeight="1">
      <c r="A220" s="44"/>
      <c r="B220" s="44"/>
      <c r="C220" s="44"/>
      <c r="D220" s="44"/>
    </row>
    <row r="221" spans="1:4" ht="15.75" customHeight="1"/>
    <row r="222" spans="1:4" ht="15.75" customHeight="1"/>
    <row r="223" spans="1:4" ht="15.75" customHeight="1"/>
    <row r="224" spans="1: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I1"/>
  </mergeCells>
  <pageMargins left="0.511811024" right="0.511811024" top="0.78740157499999996" bottom="0.78740157499999996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2"/>
  <sheetViews>
    <sheetView tabSelected="1" topLeftCell="C1" workbookViewId="0">
      <selection activeCell="B6" sqref="B6:I6"/>
    </sheetView>
  </sheetViews>
  <sheetFormatPr defaultColWidth="14.44140625" defaultRowHeight="15" customHeight="1"/>
  <cols>
    <col min="1" max="1" width="16.109375" customWidth="1"/>
    <col min="2" max="2" width="40.88671875" customWidth="1"/>
    <col min="3" max="3" width="30" customWidth="1"/>
    <col min="4" max="4" width="32.88671875" customWidth="1"/>
    <col min="5" max="5" width="32" customWidth="1"/>
    <col min="6" max="6" width="26.6640625" customWidth="1"/>
    <col min="7" max="7" width="14.33203125" customWidth="1"/>
    <col min="8" max="8" width="22.6640625" customWidth="1"/>
    <col min="9" max="9" width="15.5546875" customWidth="1"/>
  </cols>
  <sheetData>
    <row r="1" spans="1:9" ht="48" customHeight="1">
      <c r="A1" s="93" t="s">
        <v>60</v>
      </c>
      <c r="B1" s="90"/>
      <c r="C1" s="90"/>
      <c r="D1" s="90"/>
      <c r="E1" s="90"/>
      <c r="F1" s="90"/>
      <c r="G1" s="90"/>
      <c r="H1" s="90"/>
      <c r="I1" s="74"/>
    </row>
    <row r="2" spans="1:9" ht="14.4">
      <c r="A2" s="46" t="s">
        <v>61</v>
      </c>
      <c r="B2" s="100" t="s">
        <v>62</v>
      </c>
      <c r="C2" s="90"/>
      <c r="D2" s="90"/>
      <c r="E2" s="90"/>
      <c r="F2" s="90"/>
      <c r="G2" s="90"/>
      <c r="H2" s="90"/>
      <c r="I2" s="74"/>
    </row>
    <row r="3" spans="1:9" ht="14.4">
      <c r="A3" s="46" t="s">
        <v>63</v>
      </c>
      <c r="B3" s="101"/>
      <c r="C3" s="95"/>
      <c r="D3" s="95"/>
      <c r="E3" s="95"/>
      <c r="F3" s="95"/>
      <c r="G3" s="95"/>
      <c r="H3" s="95"/>
      <c r="I3" s="96"/>
    </row>
    <row r="4" spans="1:9" ht="14.4">
      <c r="A4" s="47" t="s">
        <v>64</v>
      </c>
      <c r="B4" s="102"/>
      <c r="C4" s="95"/>
      <c r="D4" s="95"/>
      <c r="E4" s="95"/>
      <c r="F4" s="95"/>
      <c r="G4" s="95"/>
      <c r="H4" s="95"/>
      <c r="I4" s="96"/>
    </row>
    <row r="5" spans="1:9" ht="14.4">
      <c r="A5" s="46" t="s">
        <v>65</v>
      </c>
      <c r="B5" s="102"/>
      <c r="C5" s="95"/>
      <c r="D5" s="95"/>
      <c r="E5" s="95"/>
      <c r="F5" s="95"/>
      <c r="G5" s="95"/>
      <c r="H5" s="95"/>
      <c r="I5" s="96"/>
    </row>
    <row r="6" spans="1:9" ht="14.4">
      <c r="A6" s="46" t="s">
        <v>66</v>
      </c>
      <c r="B6" s="94"/>
      <c r="C6" s="95"/>
      <c r="D6" s="95"/>
      <c r="E6" s="95"/>
      <c r="F6" s="95"/>
      <c r="G6" s="95"/>
      <c r="H6" s="95"/>
      <c r="I6" s="96"/>
    </row>
    <row r="7" spans="1:9" ht="14.4">
      <c r="H7" s="48"/>
    </row>
    <row r="8" spans="1:9" ht="14.4">
      <c r="A8" s="97" t="s">
        <v>67</v>
      </c>
      <c r="B8" s="103"/>
      <c r="C8" s="104"/>
      <c r="D8" s="104"/>
      <c r="E8" s="104"/>
      <c r="F8" s="105"/>
      <c r="H8" s="107" t="s">
        <v>37</v>
      </c>
      <c r="I8" s="74"/>
    </row>
    <row r="9" spans="1:9" ht="14.4">
      <c r="A9" s="98"/>
      <c r="B9" s="98"/>
      <c r="C9" s="88"/>
      <c r="D9" s="88"/>
      <c r="E9" s="88"/>
      <c r="F9" s="106"/>
      <c r="H9" s="108" t="s">
        <v>46</v>
      </c>
      <c r="I9" s="49" t="s">
        <v>47</v>
      </c>
    </row>
    <row r="10" spans="1:9" ht="14.4">
      <c r="A10" s="99"/>
      <c r="B10" s="99"/>
      <c r="C10" s="95"/>
      <c r="D10" s="95"/>
      <c r="E10" s="95"/>
      <c r="F10" s="96"/>
      <c r="H10" s="72"/>
      <c r="I10" s="50" t="s">
        <v>48</v>
      </c>
    </row>
    <row r="11" spans="1:9" ht="14.4">
      <c r="H11" s="48"/>
    </row>
    <row r="12" spans="1:9" ht="15.6">
      <c r="A12" s="109" t="s">
        <v>68</v>
      </c>
      <c r="B12" s="90"/>
      <c r="C12" s="90"/>
      <c r="D12" s="90"/>
      <c r="E12" s="74"/>
      <c r="F12" s="109" t="s">
        <v>69</v>
      </c>
      <c r="G12" s="90"/>
      <c r="H12" s="74"/>
      <c r="I12" s="110" t="s">
        <v>46</v>
      </c>
    </row>
    <row r="13" spans="1:9" ht="46.8">
      <c r="A13" s="51" t="s">
        <v>70</v>
      </c>
      <c r="B13" s="51" t="s">
        <v>71</v>
      </c>
      <c r="C13" s="51" t="s">
        <v>72</v>
      </c>
      <c r="D13" s="51" t="s">
        <v>73</v>
      </c>
      <c r="E13" s="51" t="s">
        <v>74</v>
      </c>
      <c r="F13" s="51" t="s">
        <v>75</v>
      </c>
      <c r="G13" s="51" t="s">
        <v>76</v>
      </c>
      <c r="H13" s="51" t="s">
        <v>77</v>
      </c>
      <c r="I13" s="72"/>
    </row>
    <row r="14" spans="1:9" ht="43.2">
      <c r="A14" s="52" t="s">
        <v>78</v>
      </c>
      <c r="B14" s="53" t="s">
        <v>79</v>
      </c>
      <c r="C14" s="54" t="s">
        <v>80</v>
      </c>
      <c r="D14" s="53" t="s">
        <v>81</v>
      </c>
      <c r="E14" s="55">
        <v>45295</v>
      </c>
      <c r="F14" s="53" t="s">
        <v>82</v>
      </c>
      <c r="G14" s="56" t="s">
        <v>83</v>
      </c>
      <c r="H14" s="53" t="s">
        <v>84</v>
      </c>
      <c r="I14" s="57" t="s">
        <v>47</v>
      </c>
    </row>
    <row r="15" spans="1:9" ht="43.2">
      <c r="A15" s="58" t="s">
        <v>85</v>
      </c>
      <c r="B15" s="59" t="s">
        <v>86</v>
      </c>
      <c r="C15" s="59" t="s">
        <v>87</v>
      </c>
      <c r="D15" s="59" t="s">
        <v>81</v>
      </c>
      <c r="E15" s="60">
        <v>45295</v>
      </c>
      <c r="F15" s="59" t="s">
        <v>88</v>
      </c>
      <c r="G15" s="61" t="s">
        <v>89</v>
      </c>
      <c r="H15" s="59" t="s">
        <v>84</v>
      </c>
      <c r="I15" s="57" t="s">
        <v>47</v>
      </c>
    </row>
    <row r="16" spans="1:9" ht="72">
      <c r="A16" s="58" t="s">
        <v>90</v>
      </c>
      <c r="B16" s="59" t="s">
        <v>91</v>
      </c>
      <c r="C16" s="59" t="s">
        <v>87</v>
      </c>
      <c r="D16" s="59" t="s">
        <v>81</v>
      </c>
      <c r="E16" s="60">
        <v>45299</v>
      </c>
      <c r="F16" s="59" t="s">
        <v>92</v>
      </c>
      <c r="G16" s="61" t="s">
        <v>89</v>
      </c>
      <c r="H16" s="59" t="s">
        <v>84</v>
      </c>
      <c r="I16" s="62" t="s">
        <v>47</v>
      </c>
    </row>
    <row r="17" spans="1:9" ht="43.2">
      <c r="A17" s="58" t="s">
        <v>93</v>
      </c>
      <c r="B17" s="59" t="s">
        <v>94</v>
      </c>
      <c r="C17" s="59" t="s">
        <v>95</v>
      </c>
      <c r="D17" s="59" t="s">
        <v>81</v>
      </c>
      <c r="E17" s="60">
        <v>45300</v>
      </c>
      <c r="F17" s="59" t="s">
        <v>96</v>
      </c>
      <c r="G17" s="59" t="s">
        <v>89</v>
      </c>
      <c r="H17" s="59" t="s">
        <v>84</v>
      </c>
      <c r="I17" s="63" t="s">
        <v>47</v>
      </c>
    </row>
    <row r="18" spans="1:9" ht="72">
      <c r="A18" s="58" t="s">
        <v>97</v>
      </c>
      <c r="B18" s="59" t="s">
        <v>98</v>
      </c>
      <c r="C18" s="59" t="s">
        <v>99</v>
      </c>
      <c r="D18" s="59" t="s">
        <v>81</v>
      </c>
      <c r="E18" s="60">
        <v>45302</v>
      </c>
      <c r="F18" s="59" t="s">
        <v>100</v>
      </c>
      <c r="G18" s="59" t="s">
        <v>89</v>
      </c>
      <c r="H18" s="64" t="s">
        <v>84</v>
      </c>
      <c r="I18" s="63" t="s">
        <v>47</v>
      </c>
    </row>
    <row r="19" spans="1:9" ht="43.2">
      <c r="A19" s="58" t="s">
        <v>101</v>
      </c>
      <c r="B19" s="59" t="s">
        <v>102</v>
      </c>
      <c r="C19" s="59" t="s">
        <v>103</v>
      </c>
      <c r="D19" s="59" t="s">
        <v>81</v>
      </c>
      <c r="E19" s="60">
        <v>45303</v>
      </c>
      <c r="F19" s="59" t="s">
        <v>104</v>
      </c>
      <c r="G19" s="59" t="s">
        <v>89</v>
      </c>
      <c r="H19" s="59" t="s">
        <v>84</v>
      </c>
      <c r="I19" s="63" t="s">
        <v>47</v>
      </c>
    </row>
    <row r="20" spans="1:9" ht="57.6">
      <c r="A20" s="58" t="s">
        <v>105</v>
      </c>
      <c r="B20" s="59" t="s">
        <v>106</v>
      </c>
      <c r="C20" s="59" t="s">
        <v>107</v>
      </c>
      <c r="D20" s="59" t="s">
        <v>81</v>
      </c>
      <c r="E20" s="60">
        <v>45306</v>
      </c>
      <c r="F20" s="59" t="s">
        <v>108</v>
      </c>
      <c r="G20" s="59" t="s">
        <v>89</v>
      </c>
      <c r="H20" s="59" t="s">
        <v>84</v>
      </c>
      <c r="I20" s="63" t="s">
        <v>47</v>
      </c>
    </row>
    <row r="21" spans="1:9" ht="57.6">
      <c r="A21" s="58" t="s">
        <v>101</v>
      </c>
      <c r="B21" s="59" t="s">
        <v>109</v>
      </c>
      <c r="C21" s="59" t="s">
        <v>103</v>
      </c>
      <c r="D21" s="59" t="s">
        <v>81</v>
      </c>
      <c r="E21" s="60">
        <v>45307</v>
      </c>
      <c r="F21" s="59" t="s">
        <v>110</v>
      </c>
      <c r="G21" s="59" t="s">
        <v>89</v>
      </c>
      <c r="H21" s="59" t="s">
        <v>84</v>
      </c>
      <c r="I21" s="63" t="s">
        <v>47</v>
      </c>
    </row>
    <row r="22" spans="1:9" ht="86.4">
      <c r="A22" s="58" t="s">
        <v>111</v>
      </c>
      <c r="B22" s="59" t="s">
        <v>112</v>
      </c>
      <c r="C22" s="59" t="s">
        <v>113</v>
      </c>
      <c r="D22" s="59" t="s">
        <v>81</v>
      </c>
      <c r="E22" s="60">
        <v>45309</v>
      </c>
      <c r="F22" s="59" t="s">
        <v>114</v>
      </c>
      <c r="G22" s="59" t="s">
        <v>89</v>
      </c>
      <c r="H22" s="59" t="s">
        <v>84</v>
      </c>
      <c r="I22" s="63" t="s">
        <v>47</v>
      </c>
    </row>
    <row r="23" spans="1:9" ht="43.2">
      <c r="A23" s="58" t="s">
        <v>115</v>
      </c>
      <c r="B23" s="59" t="s">
        <v>116</v>
      </c>
      <c r="C23" s="59" t="s">
        <v>103</v>
      </c>
      <c r="D23" s="59" t="s">
        <v>81</v>
      </c>
      <c r="E23" s="60">
        <v>45313</v>
      </c>
      <c r="F23" s="59" t="s">
        <v>117</v>
      </c>
      <c r="G23" s="59" t="s">
        <v>89</v>
      </c>
      <c r="H23" s="59" t="s">
        <v>84</v>
      </c>
      <c r="I23" s="63" t="s">
        <v>47</v>
      </c>
    </row>
    <row r="24" spans="1:9" ht="72">
      <c r="A24" s="58" t="s">
        <v>118</v>
      </c>
      <c r="B24" s="59" t="s">
        <v>119</v>
      </c>
      <c r="C24" s="59" t="s">
        <v>120</v>
      </c>
      <c r="D24" s="59" t="s">
        <v>81</v>
      </c>
      <c r="E24" s="65">
        <v>45314</v>
      </c>
      <c r="F24" s="59" t="s">
        <v>121</v>
      </c>
      <c r="G24" s="59" t="s">
        <v>89</v>
      </c>
      <c r="H24" s="59" t="s">
        <v>84</v>
      </c>
      <c r="I24" s="63" t="s">
        <v>47</v>
      </c>
    </row>
    <row r="25" spans="1:9" ht="57.6">
      <c r="A25" s="58" t="s">
        <v>122</v>
      </c>
      <c r="B25" s="59" t="s">
        <v>123</v>
      </c>
      <c r="C25" s="59" t="s">
        <v>120</v>
      </c>
      <c r="D25" s="59" t="s">
        <v>81</v>
      </c>
      <c r="E25" s="60">
        <v>45315</v>
      </c>
      <c r="F25" s="59" t="s">
        <v>124</v>
      </c>
      <c r="G25" s="59" t="s">
        <v>89</v>
      </c>
      <c r="H25" s="59" t="s">
        <v>84</v>
      </c>
      <c r="I25" s="63" t="s">
        <v>47</v>
      </c>
    </row>
    <row r="26" spans="1:9" ht="72">
      <c r="A26" s="58" t="s">
        <v>125</v>
      </c>
      <c r="B26" s="59" t="s">
        <v>126</v>
      </c>
      <c r="C26" s="59" t="s">
        <v>120</v>
      </c>
      <c r="D26" s="59" t="s">
        <v>81</v>
      </c>
      <c r="E26" s="60">
        <v>45317</v>
      </c>
      <c r="F26" s="59" t="s">
        <v>127</v>
      </c>
      <c r="G26" s="59" t="s">
        <v>89</v>
      </c>
      <c r="H26" s="59" t="s">
        <v>84</v>
      </c>
      <c r="I26" s="63" t="s">
        <v>47</v>
      </c>
    </row>
    <row r="27" spans="1:9" ht="57.6">
      <c r="A27" s="58" t="s">
        <v>128</v>
      </c>
      <c r="B27" s="59" t="s">
        <v>129</v>
      </c>
      <c r="C27" s="59" t="s">
        <v>99</v>
      </c>
      <c r="D27" s="59" t="s">
        <v>81</v>
      </c>
      <c r="E27" s="60">
        <v>45321</v>
      </c>
      <c r="F27" s="59" t="s">
        <v>130</v>
      </c>
      <c r="G27" s="59" t="s">
        <v>89</v>
      </c>
      <c r="H27" s="59" t="s">
        <v>84</v>
      </c>
      <c r="I27" s="63" t="s">
        <v>47</v>
      </c>
    </row>
    <row r="28" spans="1:9" ht="57.6">
      <c r="A28" s="58" t="s">
        <v>131</v>
      </c>
      <c r="B28" s="59" t="s">
        <v>132</v>
      </c>
      <c r="C28" s="59" t="s">
        <v>133</v>
      </c>
      <c r="D28" s="59" t="s">
        <v>81</v>
      </c>
      <c r="E28" s="60">
        <v>45336</v>
      </c>
      <c r="F28" s="59" t="s">
        <v>134</v>
      </c>
      <c r="G28" s="59" t="s">
        <v>89</v>
      </c>
      <c r="H28" s="59" t="s">
        <v>84</v>
      </c>
      <c r="I28" s="63" t="s">
        <v>47</v>
      </c>
    </row>
    <row r="29" spans="1:9" ht="57.6">
      <c r="A29" s="58" t="s">
        <v>135</v>
      </c>
      <c r="B29" s="59" t="s">
        <v>136</v>
      </c>
      <c r="C29" s="59" t="s">
        <v>99</v>
      </c>
      <c r="D29" s="59" t="s">
        <v>81</v>
      </c>
      <c r="E29" s="60">
        <v>45336</v>
      </c>
      <c r="F29" s="59" t="s">
        <v>137</v>
      </c>
      <c r="G29" s="59" t="s">
        <v>89</v>
      </c>
      <c r="H29" s="59" t="s">
        <v>84</v>
      </c>
      <c r="I29" s="63" t="s">
        <v>47</v>
      </c>
    </row>
    <row r="30" spans="1:9" ht="57.6">
      <c r="A30" s="58" t="s">
        <v>138</v>
      </c>
      <c r="B30" s="59" t="s">
        <v>139</v>
      </c>
      <c r="C30" s="59" t="s">
        <v>140</v>
      </c>
      <c r="D30" s="59" t="s">
        <v>81</v>
      </c>
      <c r="E30" s="60">
        <v>45337</v>
      </c>
      <c r="F30" s="59" t="s">
        <v>141</v>
      </c>
      <c r="G30" s="59" t="s">
        <v>89</v>
      </c>
      <c r="H30" s="59" t="s">
        <v>84</v>
      </c>
      <c r="I30" s="63" t="s">
        <v>47</v>
      </c>
    </row>
    <row r="31" spans="1:9" ht="86.4">
      <c r="A31" s="58" t="s">
        <v>142</v>
      </c>
      <c r="B31" s="59" t="s">
        <v>143</v>
      </c>
      <c r="C31" s="59" t="s">
        <v>113</v>
      </c>
      <c r="D31" s="59" t="s">
        <v>81</v>
      </c>
      <c r="E31" s="60">
        <v>45337</v>
      </c>
      <c r="F31" s="59" t="s">
        <v>144</v>
      </c>
      <c r="G31" s="59" t="s">
        <v>89</v>
      </c>
      <c r="H31" s="59" t="s">
        <v>84</v>
      </c>
      <c r="I31" s="63" t="s">
        <v>47</v>
      </c>
    </row>
    <row r="32" spans="1:9" ht="72">
      <c r="A32" s="58" t="s">
        <v>145</v>
      </c>
      <c r="B32" s="59" t="s">
        <v>146</v>
      </c>
      <c r="C32" s="59" t="s">
        <v>80</v>
      </c>
      <c r="D32" s="59" t="s">
        <v>81</v>
      </c>
      <c r="E32" s="60">
        <v>45338</v>
      </c>
      <c r="F32" s="59" t="s">
        <v>147</v>
      </c>
      <c r="G32" s="59" t="s">
        <v>89</v>
      </c>
      <c r="H32" s="59" t="s">
        <v>84</v>
      </c>
      <c r="I32" s="63" t="s">
        <v>47</v>
      </c>
    </row>
    <row r="33" spans="1:9" ht="57.6">
      <c r="A33" s="58" t="s">
        <v>148</v>
      </c>
      <c r="B33" s="59" t="s">
        <v>149</v>
      </c>
      <c r="C33" s="59" t="s">
        <v>150</v>
      </c>
      <c r="D33" s="59" t="s">
        <v>81</v>
      </c>
      <c r="E33" s="60">
        <v>45341</v>
      </c>
      <c r="F33" s="59" t="s">
        <v>141</v>
      </c>
      <c r="G33" s="59" t="s">
        <v>89</v>
      </c>
      <c r="H33" s="59" t="s">
        <v>84</v>
      </c>
      <c r="I33" s="63" t="s">
        <v>47</v>
      </c>
    </row>
    <row r="34" spans="1:9" ht="72">
      <c r="A34" s="58" t="s">
        <v>151</v>
      </c>
      <c r="B34" s="59" t="s">
        <v>152</v>
      </c>
      <c r="C34" s="59" t="s">
        <v>120</v>
      </c>
      <c r="D34" s="59" t="s">
        <v>81</v>
      </c>
      <c r="E34" s="60">
        <v>45343</v>
      </c>
      <c r="F34" s="59" t="s">
        <v>153</v>
      </c>
      <c r="G34" s="59" t="s">
        <v>89</v>
      </c>
      <c r="H34" s="59" t="s">
        <v>84</v>
      </c>
      <c r="I34" s="63" t="s">
        <v>47</v>
      </c>
    </row>
    <row r="35" spans="1:9" ht="43.2">
      <c r="A35" s="58" t="s">
        <v>154</v>
      </c>
      <c r="B35" s="59" t="s">
        <v>155</v>
      </c>
      <c r="C35" s="59" t="s">
        <v>156</v>
      </c>
      <c r="D35" s="59" t="s">
        <v>81</v>
      </c>
      <c r="E35" s="60">
        <v>45348</v>
      </c>
      <c r="F35" s="59" t="s">
        <v>157</v>
      </c>
      <c r="G35" s="59" t="s">
        <v>89</v>
      </c>
      <c r="H35" s="59" t="s">
        <v>84</v>
      </c>
      <c r="I35" s="63" t="s">
        <v>47</v>
      </c>
    </row>
    <row r="36" spans="1:9" ht="57.6">
      <c r="A36" s="58" t="s">
        <v>158</v>
      </c>
      <c r="B36" s="59" t="s">
        <v>159</v>
      </c>
      <c r="C36" s="59" t="s">
        <v>160</v>
      </c>
      <c r="D36" s="59" t="s">
        <v>81</v>
      </c>
      <c r="E36" s="60">
        <v>45348</v>
      </c>
      <c r="F36" s="59" t="s">
        <v>161</v>
      </c>
      <c r="G36" s="59" t="s">
        <v>89</v>
      </c>
      <c r="H36" s="59" t="s">
        <v>84</v>
      </c>
      <c r="I36" s="63" t="s">
        <v>47</v>
      </c>
    </row>
    <row r="37" spans="1:9" ht="43.2">
      <c r="A37" s="58" t="s">
        <v>162</v>
      </c>
      <c r="B37" s="59" t="s">
        <v>163</v>
      </c>
      <c r="C37" s="59" t="s">
        <v>113</v>
      </c>
      <c r="D37" s="59" t="s">
        <v>81</v>
      </c>
      <c r="E37" s="60">
        <v>45349</v>
      </c>
      <c r="F37" s="59" t="s">
        <v>164</v>
      </c>
      <c r="G37" s="59" t="s">
        <v>89</v>
      </c>
      <c r="H37" s="59" t="s">
        <v>84</v>
      </c>
      <c r="I37" s="63" t="s">
        <v>47</v>
      </c>
    </row>
    <row r="38" spans="1:9" ht="43.2">
      <c r="A38" s="58" t="s">
        <v>165</v>
      </c>
      <c r="B38" s="59" t="s">
        <v>166</v>
      </c>
      <c r="C38" s="59" t="s">
        <v>167</v>
      </c>
      <c r="D38" s="59" t="s">
        <v>81</v>
      </c>
      <c r="E38" s="60">
        <v>45349</v>
      </c>
      <c r="F38" s="59" t="s">
        <v>168</v>
      </c>
      <c r="G38" s="59" t="s">
        <v>89</v>
      </c>
      <c r="H38" s="59" t="s">
        <v>84</v>
      </c>
      <c r="I38" s="63" t="s">
        <v>47</v>
      </c>
    </row>
    <row r="39" spans="1:9" ht="28.8">
      <c r="A39" s="58" t="s">
        <v>169</v>
      </c>
      <c r="B39" s="59" t="s">
        <v>170</v>
      </c>
      <c r="C39" s="59" t="s">
        <v>99</v>
      </c>
      <c r="D39" s="59" t="s">
        <v>81</v>
      </c>
      <c r="E39" s="60">
        <v>45351</v>
      </c>
      <c r="F39" s="66" t="s">
        <v>171</v>
      </c>
      <c r="G39" s="67" t="s">
        <v>89</v>
      </c>
      <c r="H39" s="59" t="s">
        <v>84</v>
      </c>
      <c r="I39" s="63" t="s">
        <v>47</v>
      </c>
    </row>
    <row r="40" spans="1:9" ht="43.2">
      <c r="A40" s="58" t="s">
        <v>172</v>
      </c>
      <c r="B40" s="59" t="s">
        <v>173</v>
      </c>
      <c r="C40" s="59" t="s">
        <v>120</v>
      </c>
      <c r="D40" s="59" t="s">
        <v>81</v>
      </c>
      <c r="E40" s="60">
        <v>45357</v>
      </c>
      <c r="F40" s="59" t="s">
        <v>174</v>
      </c>
      <c r="G40" s="59" t="s">
        <v>89</v>
      </c>
      <c r="H40" s="59" t="s">
        <v>84</v>
      </c>
      <c r="I40" s="63" t="s">
        <v>47</v>
      </c>
    </row>
    <row r="41" spans="1:9" ht="43.2">
      <c r="A41" s="58" t="s">
        <v>175</v>
      </c>
      <c r="B41" s="59" t="s">
        <v>176</v>
      </c>
      <c r="C41" s="59" t="s">
        <v>120</v>
      </c>
      <c r="D41" s="59" t="s">
        <v>81</v>
      </c>
      <c r="E41" s="60">
        <v>45359</v>
      </c>
      <c r="F41" s="59" t="s">
        <v>177</v>
      </c>
      <c r="G41" s="59" t="s">
        <v>89</v>
      </c>
      <c r="H41" s="59" t="s">
        <v>84</v>
      </c>
      <c r="I41" s="63" t="s">
        <v>47</v>
      </c>
    </row>
    <row r="42" spans="1:9" ht="43.2">
      <c r="A42" s="58" t="s">
        <v>178</v>
      </c>
      <c r="B42" s="59" t="s">
        <v>179</v>
      </c>
      <c r="C42" s="59" t="s">
        <v>120</v>
      </c>
      <c r="D42" s="59" t="s">
        <v>81</v>
      </c>
      <c r="E42" s="60">
        <v>45365</v>
      </c>
      <c r="F42" s="59" t="s">
        <v>180</v>
      </c>
      <c r="G42" s="59" t="s">
        <v>89</v>
      </c>
      <c r="H42" s="59" t="s">
        <v>84</v>
      </c>
      <c r="I42" s="63" t="s">
        <v>47</v>
      </c>
    </row>
    <row r="43" spans="1:9" ht="43.2">
      <c r="A43" s="58" t="s">
        <v>181</v>
      </c>
      <c r="B43" s="59" t="s">
        <v>182</v>
      </c>
      <c r="C43" s="59" t="s">
        <v>99</v>
      </c>
      <c r="D43" s="59" t="s">
        <v>81</v>
      </c>
      <c r="E43" s="60">
        <v>45365</v>
      </c>
      <c r="F43" s="59" t="s">
        <v>183</v>
      </c>
      <c r="G43" s="59" t="s">
        <v>89</v>
      </c>
      <c r="H43" s="59" t="s">
        <v>84</v>
      </c>
      <c r="I43" s="63" t="s">
        <v>47</v>
      </c>
    </row>
    <row r="44" spans="1:9" ht="43.2">
      <c r="A44" s="58" t="s">
        <v>184</v>
      </c>
      <c r="B44" s="59" t="s">
        <v>185</v>
      </c>
      <c r="C44" s="59" t="s">
        <v>186</v>
      </c>
      <c r="D44" s="59" t="s">
        <v>81</v>
      </c>
      <c r="E44" s="60">
        <v>45366</v>
      </c>
      <c r="F44" s="59" t="s">
        <v>187</v>
      </c>
      <c r="G44" s="59" t="s">
        <v>89</v>
      </c>
      <c r="H44" s="59" t="s">
        <v>84</v>
      </c>
      <c r="I44" s="63" t="s">
        <v>47</v>
      </c>
    </row>
    <row r="45" spans="1:9" ht="57.6">
      <c r="A45" s="58" t="s">
        <v>188</v>
      </c>
      <c r="B45" s="59" t="s">
        <v>189</v>
      </c>
      <c r="C45" s="59" t="s">
        <v>99</v>
      </c>
      <c r="D45" s="59" t="s">
        <v>81</v>
      </c>
      <c r="E45" s="60">
        <v>45373</v>
      </c>
      <c r="F45" s="59" t="s">
        <v>190</v>
      </c>
      <c r="G45" s="59" t="s">
        <v>89</v>
      </c>
      <c r="H45" s="59" t="s">
        <v>84</v>
      </c>
      <c r="I45" s="63" t="s">
        <v>47</v>
      </c>
    </row>
    <row r="46" spans="1:9" ht="57.6">
      <c r="A46" s="58" t="s">
        <v>191</v>
      </c>
      <c r="B46" s="59" t="s">
        <v>192</v>
      </c>
      <c r="C46" s="59" t="s">
        <v>80</v>
      </c>
      <c r="D46" s="59" t="s">
        <v>81</v>
      </c>
      <c r="E46" s="60">
        <v>45373</v>
      </c>
      <c r="F46" s="59" t="s">
        <v>193</v>
      </c>
      <c r="G46" s="59" t="s">
        <v>89</v>
      </c>
      <c r="H46" s="59" t="s">
        <v>84</v>
      </c>
      <c r="I46" s="63" t="s">
        <v>47</v>
      </c>
    </row>
    <row r="47" spans="1:9" ht="43.2">
      <c r="A47" s="58" t="s">
        <v>194</v>
      </c>
      <c r="B47" s="59" t="s">
        <v>195</v>
      </c>
      <c r="C47" s="59" t="s">
        <v>120</v>
      </c>
      <c r="D47" s="59" t="s">
        <v>81</v>
      </c>
      <c r="E47" s="60">
        <v>45376</v>
      </c>
      <c r="F47" s="59" t="s">
        <v>196</v>
      </c>
      <c r="G47" s="59" t="s">
        <v>89</v>
      </c>
      <c r="H47" s="59" t="s">
        <v>84</v>
      </c>
      <c r="I47" s="63" t="s">
        <v>47</v>
      </c>
    </row>
    <row r="48" spans="1:9" ht="57.6">
      <c r="A48" s="58" t="s">
        <v>197</v>
      </c>
      <c r="B48" s="59" t="s">
        <v>198</v>
      </c>
      <c r="C48" s="59" t="s">
        <v>120</v>
      </c>
      <c r="D48" s="59" t="s">
        <v>81</v>
      </c>
      <c r="E48" s="60">
        <v>45377</v>
      </c>
      <c r="F48" s="59" t="s">
        <v>199</v>
      </c>
      <c r="G48" s="59" t="s">
        <v>89</v>
      </c>
      <c r="H48" s="59" t="s">
        <v>84</v>
      </c>
      <c r="I48" s="63" t="s">
        <v>47</v>
      </c>
    </row>
    <row r="49" spans="1:9" ht="57.6">
      <c r="A49" s="58" t="s">
        <v>200</v>
      </c>
      <c r="B49" s="59" t="s">
        <v>201</v>
      </c>
      <c r="C49" s="59" t="s">
        <v>120</v>
      </c>
      <c r="D49" s="59" t="s">
        <v>81</v>
      </c>
      <c r="E49" s="60">
        <v>45377</v>
      </c>
      <c r="F49" s="59" t="s">
        <v>202</v>
      </c>
      <c r="G49" s="59" t="s">
        <v>89</v>
      </c>
      <c r="H49" s="59" t="s">
        <v>84</v>
      </c>
      <c r="I49" s="63" t="s">
        <v>47</v>
      </c>
    </row>
    <row r="50" spans="1:9" ht="57.6">
      <c r="A50" s="58" t="s">
        <v>203</v>
      </c>
      <c r="B50" s="59" t="s">
        <v>204</v>
      </c>
      <c r="C50" s="59" t="s">
        <v>99</v>
      </c>
      <c r="D50" s="59" t="s">
        <v>81</v>
      </c>
      <c r="E50" s="60">
        <v>45378</v>
      </c>
      <c r="F50" s="59" t="s">
        <v>205</v>
      </c>
      <c r="G50" s="59" t="s">
        <v>89</v>
      </c>
      <c r="H50" s="59" t="s">
        <v>84</v>
      </c>
      <c r="I50" s="63" t="s">
        <v>47</v>
      </c>
    </row>
    <row r="51" spans="1:9" ht="57.6">
      <c r="A51" s="58" t="s">
        <v>206</v>
      </c>
      <c r="B51" s="68" t="s">
        <v>207</v>
      </c>
      <c r="C51" s="59" t="s">
        <v>99</v>
      </c>
      <c r="D51" s="59" t="s">
        <v>81</v>
      </c>
      <c r="E51" s="60">
        <v>45378</v>
      </c>
      <c r="F51" s="59" t="s">
        <v>208</v>
      </c>
      <c r="G51" s="59" t="s">
        <v>89</v>
      </c>
      <c r="H51" s="59" t="s">
        <v>84</v>
      </c>
      <c r="I51" s="63" t="s">
        <v>47</v>
      </c>
    </row>
    <row r="52" spans="1:9" ht="43.2">
      <c r="A52" s="58" t="s">
        <v>209</v>
      </c>
      <c r="B52" s="59" t="s">
        <v>210</v>
      </c>
      <c r="C52" s="59" t="s">
        <v>120</v>
      </c>
      <c r="D52" s="59" t="s">
        <v>81</v>
      </c>
      <c r="E52" s="60">
        <v>45383</v>
      </c>
      <c r="F52" s="59" t="s">
        <v>211</v>
      </c>
      <c r="G52" s="59" t="s">
        <v>89</v>
      </c>
      <c r="H52" s="59" t="s">
        <v>84</v>
      </c>
      <c r="I52" s="63" t="s">
        <v>47</v>
      </c>
    </row>
    <row r="53" spans="1:9" ht="57.6">
      <c r="A53" s="58" t="s">
        <v>212</v>
      </c>
      <c r="B53" s="59" t="s">
        <v>213</v>
      </c>
      <c r="C53" s="59" t="s">
        <v>150</v>
      </c>
      <c r="D53" s="59" t="s">
        <v>81</v>
      </c>
      <c r="E53" s="60">
        <v>45383</v>
      </c>
      <c r="F53" s="59" t="s">
        <v>214</v>
      </c>
      <c r="G53" s="59" t="s">
        <v>89</v>
      </c>
      <c r="H53" s="59" t="s">
        <v>84</v>
      </c>
      <c r="I53" s="63" t="s">
        <v>47</v>
      </c>
    </row>
    <row r="54" spans="1:9" ht="72">
      <c r="A54" s="58" t="s">
        <v>215</v>
      </c>
      <c r="B54" s="59" t="s">
        <v>216</v>
      </c>
      <c r="C54" s="59" t="s">
        <v>120</v>
      </c>
      <c r="D54" s="59" t="s">
        <v>81</v>
      </c>
      <c r="E54" s="60">
        <v>45385</v>
      </c>
      <c r="F54" s="59" t="s">
        <v>217</v>
      </c>
      <c r="G54" s="59" t="s">
        <v>89</v>
      </c>
      <c r="H54" s="59" t="s">
        <v>84</v>
      </c>
      <c r="I54" s="63" t="s">
        <v>47</v>
      </c>
    </row>
    <row r="55" spans="1:9" ht="43.2">
      <c r="A55" s="58" t="s">
        <v>218</v>
      </c>
      <c r="B55" s="59" t="s">
        <v>219</v>
      </c>
      <c r="C55" s="59" t="s">
        <v>120</v>
      </c>
      <c r="D55" s="59" t="s">
        <v>81</v>
      </c>
      <c r="E55" s="60">
        <v>45387</v>
      </c>
      <c r="F55" s="59" t="s">
        <v>220</v>
      </c>
      <c r="G55" s="59" t="s">
        <v>89</v>
      </c>
      <c r="H55" s="59" t="s">
        <v>84</v>
      </c>
      <c r="I55" s="63" t="s">
        <v>47</v>
      </c>
    </row>
    <row r="56" spans="1:9" ht="72">
      <c r="A56" s="69" t="s">
        <v>221</v>
      </c>
      <c r="B56" s="69" t="s">
        <v>222</v>
      </c>
      <c r="C56" s="59" t="s">
        <v>223</v>
      </c>
      <c r="D56" s="59" t="s">
        <v>81</v>
      </c>
      <c r="E56" s="60">
        <v>45390</v>
      </c>
      <c r="F56" s="70" t="s">
        <v>224</v>
      </c>
      <c r="G56" s="59" t="s">
        <v>89</v>
      </c>
      <c r="H56" s="59" t="s">
        <v>84</v>
      </c>
      <c r="I56" s="63" t="s">
        <v>47</v>
      </c>
    </row>
    <row r="57" spans="1:9" ht="57.6">
      <c r="A57" s="58" t="s">
        <v>225</v>
      </c>
      <c r="B57" s="59" t="s">
        <v>226</v>
      </c>
      <c r="C57" s="59" t="s">
        <v>80</v>
      </c>
      <c r="D57" s="59" t="s">
        <v>81</v>
      </c>
      <c r="E57" s="60">
        <v>45393</v>
      </c>
      <c r="F57" s="59" t="s">
        <v>227</v>
      </c>
      <c r="G57" s="59" t="s">
        <v>89</v>
      </c>
      <c r="H57" s="59" t="s">
        <v>84</v>
      </c>
      <c r="I57" s="63" t="s">
        <v>47</v>
      </c>
    </row>
    <row r="58" spans="1:9" ht="57.6">
      <c r="A58" s="58" t="s">
        <v>228</v>
      </c>
      <c r="B58" s="59" t="s">
        <v>229</v>
      </c>
      <c r="C58" s="59" t="s">
        <v>230</v>
      </c>
      <c r="D58" s="59" t="s">
        <v>81</v>
      </c>
      <c r="E58" s="60">
        <v>45394</v>
      </c>
      <c r="F58" s="59" t="s">
        <v>231</v>
      </c>
      <c r="G58" s="59" t="s">
        <v>89</v>
      </c>
      <c r="H58" s="59" t="s">
        <v>84</v>
      </c>
      <c r="I58" s="63" t="s">
        <v>47</v>
      </c>
    </row>
    <row r="59" spans="1:9" ht="72">
      <c r="A59" s="58" t="s">
        <v>232</v>
      </c>
      <c r="B59" s="59" t="s">
        <v>233</v>
      </c>
      <c r="C59" s="59" t="s">
        <v>120</v>
      </c>
      <c r="D59" s="59" t="s">
        <v>81</v>
      </c>
      <c r="E59" s="60">
        <v>45397</v>
      </c>
      <c r="F59" s="59" t="s">
        <v>234</v>
      </c>
      <c r="G59" s="59" t="s">
        <v>89</v>
      </c>
      <c r="H59" s="59" t="s">
        <v>84</v>
      </c>
      <c r="I59" s="63" t="s">
        <v>47</v>
      </c>
    </row>
    <row r="60" spans="1:9" ht="43.2">
      <c r="A60" s="58" t="s">
        <v>235</v>
      </c>
      <c r="B60" s="59" t="s">
        <v>236</v>
      </c>
      <c r="C60" s="59" t="s">
        <v>99</v>
      </c>
      <c r="D60" s="59" t="s">
        <v>81</v>
      </c>
      <c r="E60" s="60">
        <v>45406</v>
      </c>
      <c r="F60" s="59" t="s">
        <v>237</v>
      </c>
      <c r="G60" s="59" t="s">
        <v>89</v>
      </c>
      <c r="H60" s="59" t="s">
        <v>84</v>
      </c>
      <c r="I60" s="63" t="s">
        <v>47</v>
      </c>
    </row>
    <row r="61" spans="1:9" ht="57.6">
      <c r="A61" s="58" t="s">
        <v>238</v>
      </c>
      <c r="B61" s="59" t="s">
        <v>239</v>
      </c>
      <c r="C61" s="59" t="s">
        <v>120</v>
      </c>
      <c r="D61" s="59" t="s">
        <v>81</v>
      </c>
      <c r="E61" s="60">
        <v>45406</v>
      </c>
      <c r="F61" s="59" t="s">
        <v>240</v>
      </c>
      <c r="G61" s="59" t="s">
        <v>89</v>
      </c>
      <c r="H61" s="59" t="s">
        <v>84</v>
      </c>
      <c r="I61" s="63" t="s">
        <v>47</v>
      </c>
    </row>
    <row r="62" spans="1:9" ht="72">
      <c r="A62" s="58" t="s">
        <v>241</v>
      </c>
      <c r="B62" s="59" t="s">
        <v>242</v>
      </c>
      <c r="C62" s="59" t="s">
        <v>80</v>
      </c>
      <c r="D62" s="59" t="s">
        <v>81</v>
      </c>
      <c r="E62" s="60">
        <v>45406</v>
      </c>
      <c r="F62" s="59" t="s">
        <v>243</v>
      </c>
      <c r="G62" s="59" t="s">
        <v>89</v>
      </c>
      <c r="H62" s="59" t="s">
        <v>84</v>
      </c>
      <c r="I62" s="63" t="s">
        <v>47</v>
      </c>
    </row>
    <row r="63" spans="1:9" ht="57.6">
      <c r="A63" s="58" t="s">
        <v>244</v>
      </c>
      <c r="B63" s="59" t="s">
        <v>245</v>
      </c>
      <c r="C63" s="59" t="s">
        <v>113</v>
      </c>
      <c r="D63" s="59" t="s">
        <v>81</v>
      </c>
      <c r="E63" s="60">
        <v>45407</v>
      </c>
      <c r="F63" s="59" t="s">
        <v>246</v>
      </c>
      <c r="G63" s="59" t="s">
        <v>89</v>
      </c>
      <c r="H63" s="59" t="s">
        <v>84</v>
      </c>
      <c r="I63" s="63" t="s">
        <v>47</v>
      </c>
    </row>
    <row r="64" spans="1:9" ht="43.2">
      <c r="A64" s="58" t="s">
        <v>247</v>
      </c>
      <c r="B64" s="59" t="s">
        <v>248</v>
      </c>
      <c r="C64" s="59" t="s">
        <v>99</v>
      </c>
      <c r="D64" s="59" t="s">
        <v>81</v>
      </c>
      <c r="E64" s="60">
        <v>45407</v>
      </c>
      <c r="F64" s="59" t="s">
        <v>249</v>
      </c>
      <c r="G64" s="59" t="s">
        <v>89</v>
      </c>
      <c r="H64" s="59" t="s">
        <v>84</v>
      </c>
      <c r="I64" s="63" t="s">
        <v>47</v>
      </c>
    </row>
    <row r="65" spans="1:9" ht="57.6">
      <c r="A65" s="58" t="s">
        <v>250</v>
      </c>
      <c r="B65" s="59" t="s">
        <v>251</v>
      </c>
      <c r="C65" s="59" t="s">
        <v>252</v>
      </c>
      <c r="D65" s="59" t="s">
        <v>81</v>
      </c>
      <c r="E65" s="60">
        <v>45407</v>
      </c>
      <c r="F65" s="59" t="s">
        <v>253</v>
      </c>
      <c r="G65" s="59" t="s">
        <v>89</v>
      </c>
      <c r="H65" s="59" t="s">
        <v>84</v>
      </c>
      <c r="I65" s="63" t="s">
        <v>47</v>
      </c>
    </row>
    <row r="66" spans="1:9" ht="57.6">
      <c r="A66" s="58" t="s">
        <v>254</v>
      </c>
      <c r="B66" s="59" t="s">
        <v>255</v>
      </c>
      <c r="C66" s="59" t="s">
        <v>150</v>
      </c>
      <c r="D66" s="59" t="s">
        <v>81</v>
      </c>
      <c r="E66" s="60">
        <v>45407</v>
      </c>
      <c r="F66" s="59" t="s">
        <v>256</v>
      </c>
      <c r="G66" s="59" t="s">
        <v>89</v>
      </c>
      <c r="H66" s="59" t="s">
        <v>84</v>
      </c>
      <c r="I66" s="63" t="s">
        <v>47</v>
      </c>
    </row>
    <row r="67" spans="1:9" ht="57.6">
      <c r="A67" s="58" t="s">
        <v>257</v>
      </c>
      <c r="B67" s="59" t="s">
        <v>258</v>
      </c>
      <c r="C67" s="59" t="s">
        <v>99</v>
      </c>
      <c r="D67" s="59" t="s">
        <v>81</v>
      </c>
      <c r="E67" s="60">
        <v>45411</v>
      </c>
      <c r="F67" s="59" t="s">
        <v>259</v>
      </c>
      <c r="G67" s="59" t="s">
        <v>89</v>
      </c>
      <c r="H67" s="59" t="s">
        <v>84</v>
      </c>
      <c r="I67" s="63" t="s">
        <v>47</v>
      </c>
    </row>
    <row r="68" spans="1:9" ht="72">
      <c r="A68" s="58" t="s">
        <v>260</v>
      </c>
      <c r="B68" s="59" t="s">
        <v>261</v>
      </c>
      <c r="C68" s="59" t="s">
        <v>120</v>
      </c>
      <c r="D68" s="59" t="s">
        <v>81</v>
      </c>
      <c r="E68" s="60">
        <v>45411</v>
      </c>
      <c r="F68" s="59" t="s">
        <v>262</v>
      </c>
      <c r="G68" s="59" t="s">
        <v>89</v>
      </c>
      <c r="H68" s="59" t="s">
        <v>84</v>
      </c>
      <c r="I68" s="63" t="s">
        <v>47</v>
      </c>
    </row>
    <row r="69" spans="1:9" ht="57.6">
      <c r="A69" s="58" t="s">
        <v>263</v>
      </c>
      <c r="B69" s="59" t="s">
        <v>264</v>
      </c>
      <c r="C69" s="59" t="s">
        <v>99</v>
      </c>
      <c r="D69" s="59" t="s">
        <v>81</v>
      </c>
      <c r="E69" s="60">
        <v>45411</v>
      </c>
      <c r="F69" s="59" t="s">
        <v>265</v>
      </c>
      <c r="G69" s="59" t="s">
        <v>89</v>
      </c>
      <c r="H69" s="59" t="s">
        <v>84</v>
      </c>
      <c r="I69" s="63" t="s">
        <v>47</v>
      </c>
    </row>
    <row r="70" spans="1:9" ht="57.6">
      <c r="A70" s="58" t="s">
        <v>266</v>
      </c>
      <c r="B70" s="59" t="s">
        <v>267</v>
      </c>
      <c r="C70" s="59" t="s">
        <v>120</v>
      </c>
      <c r="D70" s="59" t="s">
        <v>81</v>
      </c>
      <c r="E70" s="60">
        <v>45412</v>
      </c>
      <c r="F70" s="59" t="s">
        <v>268</v>
      </c>
      <c r="G70" s="59" t="s">
        <v>89</v>
      </c>
      <c r="H70" s="59" t="s">
        <v>84</v>
      </c>
      <c r="I70" s="63" t="s">
        <v>47</v>
      </c>
    </row>
    <row r="71" spans="1:9" ht="43.2">
      <c r="A71" s="58" t="s">
        <v>235</v>
      </c>
      <c r="B71" s="59" t="s">
        <v>269</v>
      </c>
      <c r="C71" s="59" t="s">
        <v>99</v>
      </c>
      <c r="D71" s="59" t="s">
        <v>81</v>
      </c>
      <c r="E71" s="60">
        <v>45418</v>
      </c>
      <c r="F71" s="59" t="s">
        <v>270</v>
      </c>
      <c r="G71" s="59" t="s">
        <v>89</v>
      </c>
      <c r="H71" s="59" t="s">
        <v>84</v>
      </c>
      <c r="I71" s="63" t="s">
        <v>47</v>
      </c>
    </row>
    <row r="72" spans="1:9" ht="57.6">
      <c r="A72" s="58" t="s">
        <v>271</v>
      </c>
      <c r="B72" s="59" t="s">
        <v>272</v>
      </c>
      <c r="C72" s="59" t="s">
        <v>80</v>
      </c>
      <c r="D72" s="59" t="s">
        <v>81</v>
      </c>
      <c r="E72" s="60">
        <v>45421</v>
      </c>
      <c r="F72" s="59" t="s">
        <v>273</v>
      </c>
      <c r="G72" s="59" t="s">
        <v>89</v>
      </c>
      <c r="H72" s="59" t="s">
        <v>84</v>
      </c>
      <c r="I72" s="63" t="s">
        <v>47</v>
      </c>
    </row>
    <row r="73" spans="1:9" ht="43.2">
      <c r="A73" s="58" t="s">
        <v>274</v>
      </c>
      <c r="B73" s="59" t="s">
        <v>275</v>
      </c>
      <c r="C73" s="59" t="s">
        <v>113</v>
      </c>
      <c r="D73" s="59" t="s">
        <v>81</v>
      </c>
      <c r="E73" s="60">
        <v>45426</v>
      </c>
      <c r="F73" s="59" t="s">
        <v>276</v>
      </c>
      <c r="G73" s="59" t="s">
        <v>89</v>
      </c>
      <c r="H73" s="59" t="s">
        <v>84</v>
      </c>
      <c r="I73" s="63" t="s">
        <v>47</v>
      </c>
    </row>
    <row r="74" spans="1:9" ht="57.6">
      <c r="A74" s="58" t="s">
        <v>277</v>
      </c>
      <c r="B74" s="59" t="s">
        <v>278</v>
      </c>
      <c r="C74" s="59" t="s">
        <v>99</v>
      </c>
      <c r="D74" s="59" t="s">
        <v>81</v>
      </c>
      <c r="E74" s="60">
        <v>45427</v>
      </c>
      <c r="F74" s="59" t="s">
        <v>279</v>
      </c>
      <c r="G74" s="59" t="s">
        <v>89</v>
      </c>
      <c r="H74" s="59" t="s">
        <v>84</v>
      </c>
      <c r="I74" s="63" t="s">
        <v>47</v>
      </c>
    </row>
    <row r="75" spans="1:9" ht="72">
      <c r="A75" s="58" t="s">
        <v>280</v>
      </c>
      <c r="B75" s="59" t="s">
        <v>281</v>
      </c>
      <c r="C75" s="59" t="s">
        <v>230</v>
      </c>
      <c r="D75" s="59" t="s">
        <v>81</v>
      </c>
      <c r="E75" s="60">
        <v>45433</v>
      </c>
      <c r="F75" s="59" t="s">
        <v>282</v>
      </c>
      <c r="G75" s="59" t="s">
        <v>89</v>
      </c>
      <c r="H75" s="59" t="s">
        <v>84</v>
      </c>
      <c r="I75" s="63" t="s">
        <v>47</v>
      </c>
    </row>
    <row r="76" spans="1:9" ht="72">
      <c r="A76" s="58" t="s">
        <v>283</v>
      </c>
      <c r="B76" s="59" t="s">
        <v>284</v>
      </c>
      <c r="C76" s="59" t="s">
        <v>113</v>
      </c>
      <c r="D76" s="59" t="s">
        <v>81</v>
      </c>
      <c r="E76" s="60">
        <v>45433</v>
      </c>
      <c r="F76" s="59" t="s">
        <v>285</v>
      </c>
      <c r="G76" s="59" t="s">
        <v>89</v>
      </c>
      <c r="H76" s="59" t="s">
        <v>84</v>
      </c>
      <c r="I76" s="63" t="s">
        <v>47</v>
      </c>
    </row>
    <row r="77" spans="1:9" ht="57.6">
      <c r="A77" s="58" t="s">
        <v>286</v>
      </c>
      <c r="B77" s="59" t="s">
        <v>287</v>
      </c>
      <c r="C77" s="59" t="s">
        <v>80</v>
      </c>
      <c r="D77" s="59" t="s">
        <v>81</v>
      </c>
      <c r="E77" s="60">
        <v>45439</v>
      </c>
      <c r="F77" s="59" t="s">
        <v>288</v>
      </c>
      <c r="G77" s="59" t="s">
        <v>89</v>
      </c>
      <c r="H77" s="59" t="s">
        <v>84</v>
      </c>
      <c r="I77" s="63" t="s">
        <v>47</v>
      </c>
    </row>
    <row r="78" spans="1:9" ht="43.2">
      <c r="A78" s="58" t="s">
        <v>289</v>
      </c>
      <c r="B78" s="59" t="s">
        <v>290</v>
      </c>
      <c r="C78" s="59" t="s">
        <v>186</v>
      </c>
      <c r="D78" s="59" t="s">
        <v>81</v>
      </c>
      <c r="E78" s="60">
        <v>45447</v>
      </c>
      <c r="F78" s="59" t="s">
        <v>291</v>
      </c>
      <c r="G78" s="59" t="s">
        <v>89</v>
      </c>
      <c r="H78" s="59" t="s">
        <v>84</v>
      </c>
      <c r="I78" s="63" t="s">
        <v>47</v>
      </c>
    </row>
    <row r="79" spans="1:9" ht="57.6">
      <c r="A79" s="58" t="s">
        <v>292</v>
      </c>
      <c r="B79" s="59" t="s">
        <v>293</v>
      </c>
      <c r="C79" s="59" t="s">
        <v>80</v>
      </c>
      <c r="D79" s="59" t="s">
        <v>81</v>
      </c>
      <c r="E79" s="60">
        <v>45449</v>
      </c>
      <c r="F79" s="59" t="s">
        <v>294</v>
      </c>
      <c r="G79" s="59" t="s">
        <v>89</v>
      </c>
      <c r="H79" s="59" t="s">
        <v>84</v>
      </c>
      <c r="I79" s="63" t="s">
        <v>47</v>
      </c>
    </row>
    <row r="80" spans="1:9" ht="72">
      <c r="A80" s="58" t="s">
        <v>295</v>
      </c>
      <c r="B80" s="59" t="s">
        <v>296</v>
      </c>
      <c r="C80" s="59" t="s">
        <v>140</v>
      </c>
      <c r="D80" s="59" t="s">
        <v>81</v>
      </c>
      <c r="E80" s="60">
        <v>45450</v>
      </c>
      <c r="F80" s="59" t="s">
        <v>297</v>
      </c>
      <c r="G80" s="59" t="s">
        <v>89</v>
      </c>
      <c r="H80" s="59" t="s">
        <v>84</v>
      </c>
      <c r="I80" s="63" t="s">
        <v>47</v>
      </c>
    </row>
    <row r="81" spans="1:9" ht="86.4">
      <c r="A81" s="58" t="s">
        <v>298</v>
      </c>
      <c r="B81" s="59" t="s">
        <v>299</v>
      </c>
      <c r="C81" s="59" t="s">
        <v>120</v>
      </c>
      <c r="D81" s="59" t="s">
        <v>81</v>
      </c>
      <c r="E81" s="60">
        <v>45450</v>
      </c>
      <c r="F81" s="59" t="s">
        <v>300</v>
      </c>
      <c r="G81" s="59" t="s">
        <v>89</v>
      </c>
      <c r="H81" s="59" t="s">
        <v>84</v>
      </c>
      <c r="I81" s="63" t="s">
        <v>47</v>
      </c>
    </row>
    <row r="82" spans="1:9" ht="57.6">
      <c r="A82" s="58" t="s">
        <v>301</v>
      </c>
      <c r="B82" s="59" t="s">
        <v>302</v>
      </c>
      <c r="C82" s="59" t="s">
        <v>120</v>
      </c>
      <c r="D82" s="59" t="s">
        <v>81</v>
      </c>
      <c r="E82" s="60">
        <v>45453</v>
      </c>
      <c r="F82" s="59" t="s">
        <v>303</v>
      </c>
      <c r="G82" s="59" t="s">
        <v>89</v>
      </c>
      <c r="H82" s="59" t="s">
        <v>84</v>
      </c>
      <c r="I82" s="63" t="s">
        <v>47</v>
      </c>
    </row>
    <row r="83" spans="1:9" ht="72">
      <c r="A83" s="58" t="s">
        <v>304</v>
      </c>
      <c r="B83" s="59" t="s">
        <v>305</v>
      </c>
      <c r="C83" s="59" t="s">
        <v>120</v>
      </c>
      <c r="D83" s="59" t="s">
        <v>81</v>
      </c>
      <c r="E83" s="60">
        <v>45454</v>
      </c>
      <c r="F83" s="59" t="s">
        <v>306</v>
      </c>
      <c r="G83" s="59" t="s">
        <v>89</v>
      </c>
      <c r="H83" s="59" t="s">
        <v>84</v>
      </c>
      <c r="I83" s="63" t="s">
        <v>47</v>
      </c>
    </row>
    <row r="84" spans="1:9" ht="57.6">
      <c r="A84" s="58" t="s">
        <v>307</v>
      </c>
      <c r="B84" s="59" t="s">
        <v>308</v>
      </c>
      <c r="C84" s="59" t="s">
        <v>120</v>
      </c>
      <c r="D84" s="59" t="s">
        <v>81</v>
      </c>
      <c r="E84" s="60">
        <v>45454</v>
      </c>
      <c r="F84" s="59" t="s">
        <v>309</v>
      </c>
      <c r="G84" s="59" t="s">
        <v>89</v>
      </c>
      <c r="H84" s="59" t="s">
        <v>84</v>
      </c>
      <c r="I84" s="63" t="s">
        <v>47</v>
      </c>
    </row>
    <row r="85" spans="1:9" ht="72">
      <c r="A85" s="58" t="s">
        <v>310</v>
      </c>
      <c r="B85" s="59" t="s">
        <v>311</v>
      </c>
      <c r="C85" s="59" t="s">
        <v>80</v>
      </c>
      <c r="D85" s="59" t="s">
        <v>81</v>
      </c>
      <c r="E85" s="60">
        <v>45456</v>
      </c>
      <c r="F85" s="59" t="s">
        <v>312</v>
      </c>
      <c r="G85" s="59" t="s">
        <v>89</v>
      </c>
      <c r="H85" s="59" t="s">
        <v>84</v>
      </c>
      <c r="I85" s="63" t="s">
        <v>47</v>
      </c>
    </row>
    <row r="86" spans="1:9" ht="45.75" customHeight="1">
      <c r="A86" s="58" t="s">
        <v>313</v>
      </c>
      <c r="B86" s="59" t="s">
        <v>314</v>
      </c>
      <c r="C86" s="59" t="s">
        <v>120</v>
      </c>
      <c r="D86" s="59" t="s">
        <v>81</v>
      </c>
      <c r="E86" s="60">
        <v>45461</v>
      </c>
      <c r="F86" s="59" t="s">
        <v>315</v>
      </c>
      <c r="G86" s="59" t="s">
        <v>89</v>
      </c>
      <c r="H86" s="59" t="s">
        <v>84</v>
      </c>
      <c r="I86" s="63" t="s">
        <v>47</v>
      </c>
    </row>
    <row r="87" spans="1:9" ht="45.75" customHeight="1">
      <c r="A87" s="58" t="s">
        <v>316</v>
      </c>
      <c r="B87" s="59" t="s">
        <v>317</v>
      </c>
      <c r="C87" s="59" t="s">
        <v>140</v>
      </c>
      <c r="D87" s="59" t="s">
        <v>81</v>
      </c>
      <c r="E87" s="60">
        <v>45461</v>
      </c>
      <c r="F87" s="59" t="s">
        <v>318</v>
      </c>
      <c r="G87" s="59" t="s">
        <v>89</v>
      </c>
      <c r="H87" s="59" t="s">
        <v>84</v>
      </c>
      <c r="I87" s="63" t="s">
        <v>47</v>
      </c>
    </row>
    <row r="88" spans="1:9" ht="45.75" customHeight="1">
      <c r="A88" s="58" t="s">
        <v>319</v>
      </c>
      <c r="B88" s="59" t="s">
        <v>320</v>
      </c>
      <c r="C88" s="59" t="s">
        <v>80</v>
      </c>
      <c r="D88" s="59" t="s">
        <v>81</v>
      </c>
      <c r="E88" s="60">
        <v>45464</v>
      </c>
      <c r="F88" s="59" t="s">
        <v>321</v>
      </c>
      <c r="G88" s="59" t="s">
        <v>89</v>
      </c>
      <c r="H88" s="59" t="s">
        <v>84</v>
      </c>
      <c r="I88" s="63" t="s">
        <v>47</v>
      </c>
    </row>
    <row r="89" spans="1:9" ht="15.75" customHeight="1">
      <c r="A89" s="58" t="s">
        <v>322</v>
      </c>
      <c r="B89" s="59" t="s">
        <v>323</v>
      </c>
      <c r="C89" s="59" t="s">
        <v>150</v>
      </c>
      <c r="D89" s="59" t="s">
        <v>81</v>
      </c>
      <c r="E89" s="60">
        <v>45475</v>
      </c>
      <c r="F89" s="59" t="s">
        <v>324</v>
      </c>
      <c r="G89" s="59" t="s">
        <v>89</v>
      </c>
      <c r="H89" s="59" t="s">
        <v>84</v>
      </c>
      <c r="I89" s="63" t="s">
        <v>47</v>
      </c>
    </row>
    <row r="90" spans="1:9" ht="15.75" customHeight="1">
      <c r="A90" s="58" t="s">
        <v>325</v>
      </c>
      <c r="B90" s="59" t="s">
        <v>326</v>
      </c>
      <c r="C90" s="59" t="s">
        <v>120</v>
      </c>
      <c r="D90" s="59" t="s">
        <v>81</v>
      </c>
      <c r="E90" s="60">
        <v>45478</v>
      </c>
      <c r="F90" s="59" t="s">
        <v>327</v>
      </c>
      <c r="G90" s="59" t="s">
        <v>89</v>
      </c>
      <c r="H90" s="59" t="s">
        <v>84</v>
      </c>
      <c r="I90" s="63" t="s">
        <v>47</v>
      </c>
    </row>
    <row r="91" spans="1:9" ht="15.75" customHeight="1">
      <c r="A91" s="58" t="s">
        <v>328</v>
      </c>
      <c r="B91" s="59" t="s">
        <v>329</v>
      </c>
      <c r="C91" s="59" t="s">
        <v>99</v>
      </c>
      <c r="D91" s="59" t="s">
        <v>81</v>
      </c>
      <c r="E91" s="60">
        <v>45478</v>
      </c>
      <c r="F91" s="59" t="s">
        <v>330</v>
      </c>
      <c r="G91" s="59" t="s">
        <v>89</v>
      </c>
      <c r="H91" s="59" t="s">
        <v>84</v>
      </c>
      <c r="I91" s="63" t="s">
        <v>47</v>
      </c>
    </row>
    <row r="92" spans="1:9" ht="15.75" customHeight="1">
      <c r="A92" s="58" t="s">
        <v>331</v>
      </c>
      <c r="B92" s="59" t="s">
        <v>332</v>
      </c>
      <c r="C92" s="59" t="s">
        <v>120</v>
      </c>
      <c r="D92" s="59" t="s">
        <v>81</v>
      </c>
      <c r="E92" s="60">
        <v>45483</v>
      </c>
      <c r="F92" s="59" t="s">
        <v>333</v>
      </c>
      <c r="G92" s="59" t="s">
        <v>89</v>
      </c>
      <c r="H92" s="59" t="s">
        <v>84</v>
      </c>
      <c r="I92" s="63" t="s">
        <v>47</v>
      </c>
    </row>
    <row r="93" spans="1:9" ht="15.75" customHeight="1">
      <c r="A93" s="58" t="s">
        <v>334</v>
      </c>
      <c r="B93" s="59" t="s">
        <v>335</v>
      </c>
      <c r="C93" s="59" t="s">
        <v>80</v>
      </c>
      <c r="D93" s="59" t="s">
        <v>81</v>
      </c>
      <c r="E93" s="60">
        <v>45485</v>
      </c>
      <c r="F93" s="59" t="s">
        <v>336</v>
      </c>
      <c r="G93" s="59" t="s">
        <v>89</v>
      </c>
      <c r="H93" s="59" t="s">
        <v>84</v>
      </c>
      <c r="I93" s="63" t="s">
        <v>47</v>
      </c>
    </row>
    <row r="94" spans="1:9" ht="15.75" customHeight="1">
      <c r="A94" s="58" t="s">
        <v>337</v>
      </c>
      <c r="B94" s="59" t="s">
        <v>338</v>
      </c>
      <c r="C94" s="59" t="s">
        <v>80</v>
      </c>
      <c r="D94" s="59" t="s">
        <v>81</v>
      </c>
      <c r="E94" s="60">
        <v>45485</v>
      </c>
      <c r="F94" s="59" t="s">
        <v>339</v>
      </c>
      <c r="G94" s="59" t="s">
        <v>89</v>
      </c>
      <c r="H94" s="59" t="s">
        <v>84</v>
      </c>
      <c r="I94" s="63" t="s">
        <v>47</v>
      </c>
    </row>
    <row r="95" spans="1:9" ht="15.75" customHeight="1">
      <c r="A95" s="58" t="s">
        <v>145</v>
      </c>
      <c r="B95" s="59" t="s">
        <v>340</v>
      </c>
      <c r="C95" s="59" t="s">
        <v>80</v>
      </c>
      <c r="D95" s="59" t="s">
        <v>81</v>
      </c>
      <c r="E95" s="60">
        <v>45485</v>
      </c>
      <c r="F95" s="59" t="s">
        <v>341</v>
      </c>
      <c r="G95" s="59" t="s">
        <v>89</v>
      </c>
      <c r="H95" s="59" t="s">
        <v>84</v>
      </c>
      <c r="I95" s="63" t="s">
        <v>47</v>
      </c>
    </row>
    <row r="96" spans="1:9" ht="15.75" customHeight="1">
      <c r="A96" s="58" t="s">
        <v>342</v>
      </c>
      <c r="B96" s="59" t="s">
        <v>343</v>
      </c>
      <c r="C96" s="59" t="s">
        <v>140</v>
      </c>
      <c r="D96" s="59" t="s">
        <v>81</v>
      </c>
      <c r="E96" s="60">
        <v>45488</v>
      </c>
      <c r="F96" s="59" t="s">
        <v>344</v>
      </c>
      <c r="G96" s="59" t="s">
        <v>89</v>
      </c>
      <c r="H96" s="59" t="s">
        <v>84</v>
      </c>
      <c r="I96" s="63" t="s">
        <v>47</v>
      </c>
    </row>
    <row r="97" spans="1:9" ht="15.75" customHeight="1">
      <c r="A97" s="58" t="s">
        <v>345</v>
      </c>
      <c r="B97" s="59" t="s">
        <v>346</v>
      </c>
      <c r="C97" s="59" t="s">
        <v>80</v>
      </c>
      <c r="D97" s="59" t="s">
        <v>81</v>
      </c>
      <c r="E97" s="60">
        <v>45499</v>
      </c>
      <c r="F97" s="59" t="s">
        <v>347</v>
      </c>
      <c r="G97" s="59" t="s">
        <v>89</v>
      </c>
      <c r="H97" s="59" t="s">
        <v>84</v>
      </c>
      <c r="I97" s="63" t="s">
        <v>47</v>
      </c>
    </row>
    <row r="98" spans="1:9" ht="15.75" customHeight="1">
      <c r="A98" s="58" t="s">
        <v>348</v>
      </c>
      <c r="B98" s="59" t="s">
        <v>349</v>
      </c>
      <c r="C98" s="59" t="s">
        <v>140</v>
      </c>
      <c r="D98" s="59" t="s">
        <v>81</v>
      </c>
      <c r="E98" s="60">
        <v>45500</v>
      </c>
      <c r="F98" s="59" t="s">
        <v>350</v>
      </c>
      <c r="G98" s="59" t="s">
        <v>89</v>
      </c>
      <c r="H98" s="59" t="s">
        <v>84</v>
      </c>
      <c r="I98" s="63" t="s">
        <v>47</v>
      </c>
    </row>
    <row r="99" spans="1:9" ht="15.75" customHeight="1">
      <c r="A99" s="58" t="s">
        <v>351</v>
      </c>
      <c r="B99" s="59" t="s">
        <v>352</v>
      </c>
      <c r="C99" s="59" t="s">
        <v>103</v>
      </c>
      <c r="D99" s="59" t="s">
        <v>81</v>
      </c>
      <c r="E99" s="60">
        <v>45506</v>
      </c>
      <c r="F99" s="59" t="s">
        <v>353</v>
      </c>
      <c r="G99" s="59" t="s">
        <v>89</v>
      </c>
      <c r="H99" s="59" t="s">
        <v>84</v>
      </c>
      <c r="I99" s="63" t="s">
        <v>47</v>
      </c>
    </row>
    <row r="100" spans="1:9" ht="15.75" customHeight="1">
      <c r="A100" s="58" t="s">
        <v>354</v>
      </c>
      <c r="B100" s="59" t="s">
        <v>355</v>
      </c>
      <c r="C100" s="59" t="s">
        <v>356</v>
      </c>
      <c r="D100" s="59" t="s">
        <v>81</v>
      </c>
      <c r="E100" s="60">
        <v>45506</v>
      </c>
      <c r="F100" s="59" t="s">
        <v>357</v>
      </c>
      <c r="G100" s="59" t="s">
        <v>89</v>
      </c>
      <c r="H100" s="59" t="s">
        <v>84</v>
      </c>
      <c r="I100" s="63" t="s">
        <v>47</v>
      </c>
    </row>
    <row r="101" spans="1:9" ht="15.75" customHeight="1">
      <c r="A101" s="58" t="s">
        <v>358</v>
      </c>
      <c r="B101" s="59" t="s">
        <v>359</v>
      </c>
      <c r="C101" s="59" t="s">
        <v>80</v>
      </c>
      <c r="D101" s="59" t="s">
        <v>81</v>
      </c>
      <c r="E101" s="60">
        <v>45511</v>
      </c>
      <c r="F101" s="59" t="s">
        <v>360</v>
      </c>
      <c r="G101" s="59" t="s">
        <v>89</v>
      </c>
      <c r="H101" s="59" t="s">
        <v>84</v>
      </c>
      <c r="I101" s="63" t="s">
        <v>47</v>
      </c>
    </row>
    <row r="102" spans="1:9" ht="15.75" customHeight="1">
      <c r="A102" s="58" t="s">
        <v>361</v>
      </c>
      <c r="B102" s="59" t="s">
        <v>362</v>
      </c>
      <c r="C102" s="59" t="s">
        <v>99</v>
      </c>
      <c r="D102" s="59" t="s">
        <v>81</v>
      </c>
      <c r="E102" s="65">
        <v>45517</v>
      </c>
      <c r="F102" s="59" t="s">
        <v>363</v>
      </c>
      <c r="G102" s="59" t="s">
        <v>89</v>
      </c>
      <c r="H102" s="59" t="s">
        <v>84</v>
      </c>
      <c r="I102" s="63" t="s">
        <v>47</v>
      </c>
    </row>
    <row r="103" spans="1:9" ht="15.75" customHeight="1">
      <c r="A103" s="58" t="s">
        <v>364</v>
      </c>
      <c r="B103" s="59" t="s">
        <v>311</v>
      </c>
      <c r="C103" s="59" t="s">
        <v>80</v>
      </c>
      <c r="D103" s="59" t="s">
        <v>81</v>
      </c>
      <c r="E103" s="60">
        <v>45517</v>
      </c>
      <c r="F103" s="59" t="s">
        <v>365</v>
      </c>
      <c r="G103" s="59" t="s">
        <v>89</v>
      </c>
      <c r="H103" s="59" t="s">
        <v>84</v>
      </c>
      <c r="I103" s="63" t="s">
        <v>47</v>
      </c>
    </row>
    <row r="104" spans="1:9" ht="15.75" customHeight="1">
      <c r="A104" s="58" t="s">
        <v>366</v>
      </c>
      <c r="B104" s="59" t="s">
        <v>367</v>
      </c>
      <c r="C104" s="59" t="s">
        <v>167</v>
      </c>
      <c r="D104" s="59" t="s">
        <v>81</v>
      </c>
      <c r="E104" s="60">
        <v>45518</v>
      </c>
      <c r="F104" s="59" t="s">
        <v>368</v>
      </c>
      <c r="G104" s="59" t="s">
        <v>89</v>
      </c>
      <c r="H104" s="59" t="s">
        <v>84</v>
      </c>
      <c r="I104" s="63" t="s">
        <v>47</v>
      </c>
    </row>
    <row r="105" spans="1:9" ht="15.75" customHeight="1">
      <c r="A105" s="58" t="s">
        <v>369</v>
      </c>
      <c r="B105" s="59" t="s">
        <v>370</v>
      </c>
      <c r="C105" s="59" t="s">
        <v>80</v>
      </c>
      <c r="D105" s="59" t="s">
        <v>81</v>
      </c>
      <c r="E105" s="60">
        <v>45519</v>
      </c>
      <c r="F105" s="59" t="s">
        <v>371</v>
      </c>
      <c r="G105" s="59" t="s">
        <v>89</v>
      </c>
      <c r="H105" s="59" t="s">
        <v>84</v>
      </c>
      <c r="I105" s="63" t="s">
        <v>47</v>
      </c>
    </row>
    <row r="106" spans="1:9" ht="15.75" customHeight="1">
      <c r="A106" s="58" t="s">
        <v>372</v>
      </c>
      <c r="B106" s="59" t="s">
        <v>373</v>
      </c>
      <c r="C106" s="59" t="s">
        <v>120</v>
      </c>
      <c r="D106" s="59" t="s">
        <v>81</v>
      </c>
      <c r="E106" s="60">
        <v>45519</v>
      </c>
      <c r="F106" s="59" t="s">
        <v>374</v>
      </c>
      <c r="G106" s="59" t="s">
        <v>89</v>
      </c>
      <c r="H106" s="59" t="s">
        <v>84</v>
      </c>
      <c r="I106" s="63" t="s">
        <v>47</v>
      </c>
    </row>
    <row r="107" spans="1:9" ht="15.75" customHeight="1">
      <c r="A107" s="58" t="s">
        <v>375</v>
      </c>
      <c r="B107" s="59" t="s">
        <v>376</v>
      </c>
      <c r="C107" s="59" t="s">
        <v>113</v>
      </c>
      <c r="D107" s="59" t="s">
        <v>81</v>
      </c>
      <c r="E107" s="60">
        <v>45524</v>
      </c>
      <c r="F107" s="59" t="s">
        <v>377</v>
      </c>
      <c r="G107" s="59" t="s">
        <v>89</v>
      </c>
      <c r="H107" s="59" t="s">
        <v>84</v>
      </c>
      <c r="I107" s="63" t="s">
        <v>47</v>
      </c>
    </row>
    <row r="108" spans="1:9" ht="15.75" customHeight="1">
      <c r="A108" s="58" t="s">
        <v>378</v>
      </c>
      <c r="B108" s="59" t="s">
        <v>379</v>
      </c>
      <c r="C108" s="59" t="s">
        <v>99</v>
      </c>
      <c r="D108" s="59" t="s">
        <v>81</v>
      </c>
      <c r="E108" s="60">
        <v>45531</v>
      </c>
      <c r="F108" s="59" t="s">
        <v>380</v>
      </c>
      <c r="G108" s="59" t="s">
        <v>89</v>
      </c>
      <c r="H108" s="59" t="s">
        <v>84</v>
      </c>
      <c r="I108" s="63" t="s">
        <v>47</v>
      </c>
    </row>
    <row r="109" spans="1:9" ht="15.75" customHeight="1">
      <c r="A109" s="58" t="s">
        <v>381</v>
      </c>
      <c r="B109" s="59" t="s">
        <v>382</v>
      </c>
      <c r="C109" s="59" t="s">
        <v>103</v>
      </c>
      <c r="D109" s="59" t="s">
        <v>81</v>
      </c>
      <c r="E109" s="60">
        <v>45532</v>
      </c>
      <c r="F109" s="59" t="s">
        <v>383</v>
      </c>
      <c r="G109" s="59" t="s">
        <v>89</v>
      </c>
      <c r="H109" s="59" t="s">
        <v>84</v>
      </c>
      <c r="I109" s="63" t="s">
        <v>47</v>
      </c>
    </row>
    <row r="110" spans="1:9" ht="15.75" customHeight="1"/>
    <row r="111" spans="1:9" ht="15.75" customHeight="1"/>
    <row r="112" spans="1:9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</sheetData>
  <mergeCells count="13">
    <mergeCell ref="A12:E12"/>
    <mergeCell ref="F12:H12"/>
    <mergeCell ref="I12:I13"/>
    <mergeCell ref="B6:I6"/>
    <mergeCell ref="A8:A10"/>
    <mergeCell ref="A1:I1"/>
    <mergeCell ref="B2:I2"/>
    <mergeCell ref="B3:I3"/>
    <mergeCell ref="B4:I4"/>
    <mergeCell ref="B5:I5"/>
    <mergeCell ref="B8:F10"/>
    <mergeCell ref="H8:I8"/>
    <mergeCell ref="H9:H10"/>
  </mergeCells>
  <conditionalFormatting sqref="I14:I109">
    <cfRule type="cellIs" dxfId="2" priority="1" operator="equal">
      <formula>"Atrasado"</formula>
    </cfRule>
    <cfRule type="cellIs" dxfId="1" priority="2" operator="equal">
      <formula>"Concluído"</formula>
    </cfRule>
    <cfRule type="containsText" dxfId="0" priority="3" operator="containsText" text="Concluído">
      <formula>NOT(ISERROR(SEARCH(("Concluído"),(I14))))</formula>
    </cfRule>
  </conditionalFormatting>
  <dataValidations count="1">
    <dataValidation type="list" allowBlank="1" showErrorMessage="1" sqref="I14:I109">
      <formula1>"Concluído,Atrasado"</formula1>
    </dataValidation>
  </dataValidations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Dados</vt:lpstr>
      <vt:lpstr>Indicadores</vt:lpstr>
      <vt:lpstr>Análise de causa- Mês XX 2024</vt:lpstr>
      <vt:lpstr>Análise Critica</vt:lpstr>
      <vt:lpstr>Plano de Ação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Thayane</dc:creator>
  <cp:lastModifiedBy>Gizelle</cp:lastModifiedBy>
  <dcterms:created xsi:type="dcterms:W3CDTF">2024-02-23T14:14:49Z</dcterms:created>
  <dcterms:modified xsi:type="dcterms:W3CDTF">2026-02-08T21:18:17Z</dcterms:modified>
</cp:coreProperties>
</file>